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Dstfs02\01170_市町村課$\01_所属全体フォルダ\5財政班\07fy\050_地方公会計\07_令和5年度財政状況資料集の作成について(ストック情報）\6_作業用\"/>
    </mc:Choice>
  </mc:AlternateContent>
  <xr:revisionPtr revIDLastSave="0" documentId="13_ncr:1_{500FF033-B63B-4BD6-8734-898B4325E173}" xr6:coauthVersionLast="47" xr6:coauthVersionMax="47" xr10:uidLastSave="{00000000-0000-0000-0000-000000000000}"/>
  <bookViews>
    <workbookView xWindow="28680" yWindow="-120" windowWidth="29040" windowHeight="157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c r="AM35" i="10" s="1"/>
  <c r="BW34" i="10" l="1"/>
  <c r="BW35" i="10" s="1"/>
  <c r="BW36" i="10" s="1"/>
  <c r="BW37" i="10" s="1"/>
  <c r="BW38" i="10" s="1"/>
  <c r="BW39" i="10" s="1"/>
  <c r="BW40" i="10" s="1"/>
  <c r="BW41" i="10" s="1"/>
  <c r="CO34" i="10" l="1"/>
  <c r="CO35" i="10" s="1"/>
</calcChain>
</file>

<file path=xl/sharedStrings.xml><?xml version="1.0" encoding="utf-8"?>
<sst xmlns="http://schemas.openxmlformats.org/spreadsheetml/2006/main" count="1124" uniqueCount="572">
  <si>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</si>
  <si>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</si>
  <si>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</si>
  <si>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</si>
  <si>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</si>
  <si>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</si>
  <si>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</si>
  <si>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</si>
  <si>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</si>
  <si>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</si>
  <si>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</si>
  <si>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</si>
  <si>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</si>
  <si>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</si>
  <si>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</si>
  <si>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</si>
  <si>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</si>
  <si>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</si>
  <si>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</si>
  <si>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</si>
  <si>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</si>
  <si>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</si>
  <si>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</si>
  <si>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</si>
  <si>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</si>
  <si>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</si>
  <si>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</si>
  <si>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</si>
  <si>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</si>
  <si>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</si>
  <si>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</si>
  <si>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</si>
  <si>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</si>
  <si>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</si>
  <si>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</si>
  <si>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</si>
  <si>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</si>
  <si>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</si>
  <si>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</si>
  <si>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</si>
  <si>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</si>
  <si>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</si>
  <si>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</si>
  <si>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</si>
  <si>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</si>
  <si>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</si>
  <si>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</si>
  <si>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</si>
  <si>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</si>
  <si>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</si>
  <si>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</si>
  <si>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</si>
  <si>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</si>
  <si>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</si>
  <si>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</si>
  <si>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</si>
  <si>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</si>
  <si>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</si>
  <si>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</si>
  <si>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</si>
  <si>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</si>
  <si>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</si>
  <si>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</si>
  <si>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</si>
  <si>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</si>
  <si>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</si>
  <si>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</si>
  <si>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</si>
  <si>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</si>
  <si>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</si>
  <si>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</si>
  <si>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</si>
  <si>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</si>
  <si>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</si>
  <si>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</si>
  <si>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</si>
  <si>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</si>
  <si>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</si>
  <si>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</si>
  <si>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</si>
  <si>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</si>
  <si>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</si>
  <si>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</si>
  <si>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</si>
  <si>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</si>
  <si>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</si>
  <si>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</si>
  <si>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</si>
  <si>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</si>
  <si>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</si>
  <si>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</si>
  <si>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</si>
  <si>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</si>
  <si>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</si>
  <si>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鴨川市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</si>
  <si>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</si>
  <si>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</si>
  <si>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</si>
  <si>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</si>
  <si>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</si>
  <si>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</si>
  <si>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</si>
  <si>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</si>
  <si>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</si>
  <si>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</si>
  <si>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</si>
  <si>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</si>
  <si>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</si>
  <si>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</si>
  <si>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</si>
  <si>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</si>
  <si>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</si>
  <si>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</si>
  <si>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</si>
  <si>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</si>
  <si>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</si>
  <si>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</si>
  <si>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</si>
  <si>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</si>
  <si>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</si>
  <si>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</si>
  <si>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</si>
  <si>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</si>
  <si>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</si>
  <si>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</si>
  <si>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</si>
  <si>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</si>
  <si>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</si>
  <si>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</si>
  <si>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</si>
  <si>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</si>
  <si>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</si>
  <si>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</si>
  <si>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</si>
  <si>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</si>
  <si>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</si>
  <si>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</si>
  <si>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</si>
  <si>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</si>
  <si>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</si>
  <si>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</si>
  <si>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</si>
  <si>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</si>
  <si>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</si>
  <si>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</si>
  <si>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</si>
  <si>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</si>
  <si>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</si>
  <si>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</si>
  <si>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</si>
  <si>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</si>
  <si>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</si>
  <si>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</si>
  <si>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</si>
  <si>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</si>
  <si>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</si>
  <si>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</si>
  <si>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</si>
  <si>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</si>
  <si>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</si>
  <si>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</si>
  <si>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</si>
  <si>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</si>
  <si>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</si>
  <si>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</si>
  <si>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</si>
  <si>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</si>
  <si>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</si>
  <si>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</si>
  <si>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</si>
  <si>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</si>
  <si>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</si>
  <si>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</si>
  <si>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</si>
  <si>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</si>
  <si>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</si>
  <si>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</si>
  <si>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</si>
  <si>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</si>
  <si>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</si>
  <si>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</si>
  <si>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</si>
  <si>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</si>
  <si>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</si>
  <si>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</si>
  <si>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</si>
  <si>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</si>
  <si>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</si>
  <si>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</si>
  <si>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</si>
  <si>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</si>
  <si>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</si>
  <si>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</si>
  <si>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</si>
  <si>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</si>
  <si>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</si>
  <si>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</si>
  <si>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</si>
  <si>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</si>
  <si>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</si>
  <si>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</si>
  <si>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</si>
  <si>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</si>
  <si>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千葉県鴨川市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</si>
  <si>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</si>
  <si>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</si>
  <si>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</si>
  <si>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</si>
  <si>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</si>
  <si>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</si>
  <si>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</si>
  <si>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</si>
  <si>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</si>
  <si>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</si>
  <si>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</si>
  <si>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</si>
  <si>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</si>
  <si>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</si>
  <si>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</si>
  <si>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</si>
  <si>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</si>
  <si>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</si>
  <si>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</si>
  <si>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</si>
  <si>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</si>
  <si>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</si>
  <si>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</si>
  <si>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</si>
  <si>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</si>
  <si>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</si>
  <si>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</si>
  <si>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</si>
  <si>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</si>
  <si>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</si>
  <si>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</si>
  <si>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</si>
  <si>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</si>
  <si>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</si>
  <si>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</si>
  <si>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</si>
  <si>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</si>
  <si>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</si>
  <si>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</si>
  <si>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</si>
  <si>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</si>
  <si>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</si>
  <si>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</si>
  <si>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</si>
  <si>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</si>
  <si>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</si>
  <si>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</si>
  <si>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</si>
  <si>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</si>
  <si>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</si>
  <si>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</si>
  <si>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</si>
  <si>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</si>
  <si>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</si>
  <si>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</si>
  <si>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</si>
  <si>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</si>
  <si>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</si>
  <si>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</si>
  <si>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</si>
  <si>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</si>
  <si>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</si>
  <si>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</si>
  <si>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</si>
  <si>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</si>
  <si>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</si>
  <si>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</si>
  <si>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</si>
  <si>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</si>
  <si>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</si>
  <si>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</si>
  <si>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</si>
  <si>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</si>
  <si>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</si>
  <si>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</si>
  <si>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</si>
  <si>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</si>
  <si>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</si>
  <si>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</si>
  <si>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</si>
  <si>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</si>
  <si>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</si>
  <si>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</si>
  <si>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</si>
  <si>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</si>
  <si>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</si>
  <si>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</si>
  <si>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</si>
  <si>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</si>
  <si>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</si>
  <si>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</si>
  <si>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</si>
  <si>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</si>
  <si>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</si>
  <si>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</si>
  <si>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</si>
  <si>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</si>
  <si>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</si>
  <si>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</si>
  <si>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</si>
  <si>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</si>
  <si>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</si>
  <si>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</si>
  <si>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</si>
  <si>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</si>
  <si>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</si>
  <si>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</si>
  <si>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</si>
  <si>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</si>
  <si>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</si>
  <si>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</si>
  <si>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</si>
  <si>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</si>
  <si>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</si>
  <si>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</si>
  <si>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</si>
  <si>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</si>
  <si>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</si>
  <si>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</si>
  <si>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</si>
  <si>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</si>
  <si>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</si>
  <si>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</si>
  <si>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</si>
  <si>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</si>
  <si>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</si>
  <si>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</si>
  <si>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</si>
  <si>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</si>
  <si>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</si>
  <si>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</si>
  <si>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</si>
  <si>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</si>
  <si>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</si>
  <si>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</si>
  <si>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</si>
  <si>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</si>
  <si>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</si>
  <si>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</si>
  <si>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</si>
  <si>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</si>
  <si>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</si>
  <si>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</si>
  <si>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</si>
  <si>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</si>
  <si>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</si>
  <si>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</si>
  <si>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</si>
  <si>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</si>
  <si>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</si>
  <si>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千葉県鴨川市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</si>
  <si>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</si>
  <si>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</si>
  <si>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</si>
  <si>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</si>
  <si>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</si>
  <si>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</si>
  <si>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</si>
  <si>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</si>
  <si>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</si>
  <si>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</si>
  <si>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</si>
  <si>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</si>
  <si>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</si>
  <si>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</si>
  <si>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</si>
  <si>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</si>
  <si>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</si>
  <si>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</si>
  <si>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</si>
  <si>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</si>
  <si>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</si>
  <si>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</si>
  <si>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</si>
  <si>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</si>
  <si>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</si>
  <si>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</si>
  <si>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</si>
  <si>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</si>
  <si>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</si>
  <si>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</si>
  <si>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</si>
  <si>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</si>
  <si>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</si>
  <si>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</si>
  <si>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</si>
  <si>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</si>
  <si>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</si>
  <si>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</si>
  <si>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</si>
  <si>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</si>
  <si>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</si>
  <si>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</si>
  <si>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</si>
  <si>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</si>
  <si>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</si>
  <si>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</si>
  <si>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</si>
  <si>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</si>
  <si>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</si>
  <si>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</si>
  <si>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</si>
  <si>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</si>
  <si>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</si>
  <si>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</si>
  <si>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</si>
  <si>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</si>
  <si>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</si>
  <si>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</si>
  <si>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</si>
  <si>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</si>
  <si>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</si>
  <si>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</si>
  <si>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</si>
  <si>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</si>
  <si>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</si>
  <si>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</si>
  <si>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</si>
  <si>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</si>
  <si>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</si>
  <si>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</si>
  <si>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</si>
  <si>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</si>
  <si>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</si>
  <si>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</si>
  <si>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</si>
  <si>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</si>
  <si>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</si>
  <si>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</si>
  <si>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</si>
  <si>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</si>
  <si>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</si>
  <si>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</si>
  <si>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</si>
  <si>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</si>
  <si>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</si>
  <si>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</si>
  <si>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</si>
  <si>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</si>
  <si>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</si>
  <si>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</si>
  <si>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</si>
  <si>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</si>
  <si>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</si>
  <si>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</si>
  <si>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</si>
  <si>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</si>
  <si>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</si>
  <si>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</si>
  <si>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</si>
  <si>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</si>
  <si>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</si>
  <si>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</si>
  <si>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</si>
  <si>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</si>
  <si>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</si>
  <si>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</si>
  <si>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</si>
  <si>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</si>
  <si>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</si>
  <si>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</si>
  <si>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</si>
  <si>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</si>
  <si>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</si>
  <si>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</si>
  <si>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</si>
  <si>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</si>
  <si>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</si>
  <si>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</si>
  <si>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</si>
  <si>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</si>
  <si>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</si>
  <si>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</si>
  <si>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</si>
  <si>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</si>
  <si>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</si>
  <si>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</si>
  <si>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</si>
  <si>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</si>
  <si>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</si>
  <si>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</si>
  <si>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</si>
  <si>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</si>
  <si>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</si>
  <si>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</si>
  <si>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</si>
  <si>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</si>
  <si>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</si>
  <si>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</si>
  <si>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</si>
  <si>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</si>
  <si>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</si>
  <si>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</si>
  <si>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</si>
  <si>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</si>
  <si>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</si>
  <si>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</si>
  <si>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</si>
  <si>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</si>
  <si>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</si>
  <si>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</si>
  <si>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</si>
  <si>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</si>
  <si>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</si>
  <si>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</si>
  <si>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</si>
  <si>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</si>
  <si>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</si>
  <si>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</si>
  <si>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</si>
  <si>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</si>
  <si>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</si>
  <si>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</si>
  <si>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</si>
  <si>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</si>
  <si>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</si>
  <si>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</si>
  <si>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</si>
  <si>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</si>
  <si>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</si>
  <si>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</si>
  <si>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</si>
  <si>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</si>
  <si>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</si>
  <si>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</si>
  <si>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6.13</t>
  </si>
  <si>
    <t>▲ 1.27</t>
  </si>
  <si>
    <t>水道事業会計</t>
  </si>
  <si>
    <t>一般会計</t>
  </si>
  <si>
    <t>病院事業会計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</si>
  <si>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</si>
  <si>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</si>
  <si>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</si>
  <si>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</si>
  <si>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</si>
  <si>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</si>
  <si>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</si>
  <si>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</si>
  <si>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</si>
  <si>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</si>
  <si>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地域振興基金</t>
    <rPh sb="0" eb="6">
      <t>チイキシンコウキキン</t>
    </rPh>
    <phoneticPr fontId="5"/>
  </si>
  <si>
    <t>ふるさぽーと基金</t>
    <rPh sb="6" eb="8">
      <t>キキン</t>
    </rPh>
    <phoneticPr fontId="2"/>
  </si>
  <si>
    <t>教育振興基金</t>
    <rPh sb="0" eb="6">
      <t>キョウイクシンコウキキン</t>
    </rPh>
    <phoneticPr fontId="2"/>
  </si>
  <si>
    <t>三日月基金</t>
    <rPh sb="0" eb="5">
      <t>ミカヅキキキン</t>
    </rPh>
    <phoneticPr fontId="2"/>
  </si>
  <si>
    <t>まちづくり支援基金</t>
    <rPh sb="5" eb="9">
      <t>シエンキキン</t>
    </rPh>
    <phoneticPr fontId="2"/>
  </si>
  <si>
    <t>安房郡市広域市町村圏事務組合</t>
    <rPh sb="0" eb="3">
      <t>アワグン</t>
    </rPh>
    <rPh sb="3" eb="4">
      <t>シ</t>
    </rPh>
    <rPh sb="4" eb="6">
      <t>コウイキ</t>
    </rPh>
    <rPh sb="6" eb="9">
      <t>シチョウソン</t>
    </rPh>
    <rPh sb="9" eb="10">
      <t>ケン</t>
    </rPh>
    <rPh sb="10" eb="12">
      <t>ジム</t>
    </rPh>
    <rPh sb="12" eb="14">
      <t>クミアイ</t>
    </rPh>
    <phoneticPr fontId="2"/>
  </si>
  <si>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2"/>
  </si>
  <si>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</si>
  <si>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2"/>
  </si>
  <si>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2"/>
  </si>
  <si>
    <t>千葉県後期高齢者医療広域連合特別会計（一般会計）</t>
    <rPh sb="0" eb="3">
      <t>チバケン</t>
    </rPh>
    <rPh sb="3" eb="5">
      <t>コウキ</t>
    </rPh>
    <rPh sb="5" eb="8">
      <t>コウレイシャ</t>
    </rPh>
    <rPh sb="8" eb="10">
      <t>イリョウ</t>
    </rPh>
    <rPh sb="10" eb="12">
      <t>コウイキ</t>
    </rPh>
    <rPh sb="12" eb="14">
      <t>レンゴウ</t>
    </rPh>
    <rPh sb="14" eb="16">
      <t>トクベツ</t>
    </rPh>
    <rPh sb="16" eb="18">
      <t>カイケイ</t>
    </rPh>
    <rPh sb="19" eb="21">
      <t>イッパン</t>
    </rPh>
    <rPh sb="21" eb="23">
      <t>カイケイ</t>
    </rPh>
    <phoneticPr fontId="2"/>
  </si>
  <si>
    <t>千葉県後期高齢者医療広域連合特別会計（千葉県後期高齢者医療広域連合特別会計）</t>
    <rPh sb="0" eb="3">
      <t>チバケン</t>
    </rPh>
    <rPh sb="3" eb="5">
      <t>コウキ</t>
    </rPh>
    <rPh sb="5" eb="8">
      <t>コウレイシャ</t>
    </rPh>
    <rPh sb="8" eb="10">
      <t>イリョウ</t>
    </rPh>
    <rPh sb="10" eb="12">
      <t>コウイキ</t>
    </rPh>
    <rPh sb="12" eb="14">
      <t>レンゴウ</t>
    </rPh>
    <rPh sb="14" eb="16">
      <t>トクベツ</t>
    </rPh>
    <rPh sb="16" eb="18">
      <t>カイケイ</t>
    </rPh>
    <rPh sb="19" eb="22">
      <t>チバケン</t>
    </rPh>
    <rPh sb="22" eb="24">
      <t>コウキ</t>
    </rPh>
    <rPh sb="24" eb="27">
      <t>コウレイシャ</t>
    </rPh>
    <rPh sb="27" eb="29">
      <t>イリョウ</t>
    </rPh>
    <rPh sb="29" eb="31">
      <t>コウイキ</t>
    </rPh>
    <rPh sb="31" eb="33">
      <t>レンゴウ</t>
    </rPh>
    <rPh sb="33" eb="35">
      <t>トクベツ</t>
    </rPh>
    <rPh sb="35" eb="37">
      <t>カイケイ</t>
    </rPh>
    <phoneticPr fontId="2"/>
  </si>
  <si>
    <t>南房総広域水道企業団（水道用水供給事業会計）</t>
    <rPh sb="0" eb="3">
      <t>ミナミボウソウ</t>
    </rPh>
    <rPh sb="3" eb="5">
      <t>コウイキ</t>
    </rPh>
    <rPh sb="5" eb="7">
      <t>スイドウ</t>
    </rPh>
    <rPh sb="7" eb="10">
      <t>キギョウダン</t>
    </rPh>
    <rPh sb="11" eb="13">
      <t>スイドウ</t>
    </rPh>
    <rPh sb="13" eb="15">
      <t>ヨウスイ</t>
    </rPh>
    <rPh sb="15" eb="17">
      <t>キョウキュウ</t>
    </rPh>
    <rPh sb="17" eb="19">
      <t>ジギョウ</t>
    </rPh>
    <rPh sb="19" eb="21">
      <t>カイケイ</t>
    </rPh>
    <phoneticPr fontId="2"/>
  </si>
  <si>
    <t>株式会社鴨川マリン開発</t>
    <rPh sb="0" eb="4">
      <t>カブシキガイシャ</t>
    </rPh>
    <rPh sb="4" eb="6">
      <t>カモガワ</t>
    </rPh>
    <rPh sb="9" eb="11">
      <t>カイハツ</t>
    </rPh>
    <phoneticPr fontId="2"/>
  </si>
  <si>
    <t>鴨川観光プラットフォーム株式会社</t>
    <rPh sb="0" eb="2">
      <t>カモガワ</t>
    </rPh>
    <rPh sb="2" eb="4">
      <t>カンコウ</t>
    </rPh>
    <rPh sb="12" eb="16">
      <t>カブシキガイシャ</t>
    </rPh>
    <phoneticPr fontId="2"/>
  </si>
  <si>
    <t>令和７年３月13日時点において、令和５年度決算書未作成</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</si>
  <si>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</si>
  <si>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</si>
  <si>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</si>
  <si>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が80.1％と類似団体内平均値との比較において依然として高い水準にありながら、有形固定資産減価償却率が64.5％と類似団体平均値とほぼ同水準となっており、地方債の発行による将来負担の増加に対し、施設の老朽化対策があまり進んでいない可能性が考えられる。施設更新等の財源としては地方債の活用が見込まれるが、過度な将来負担とならないよう財政措置等を十分考慮しつつ、施設のマネジメントに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</si>
  <si>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</si>
  <si>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</si>
  <si>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</si>
  <si>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</si>
  <si>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</si>
  <si>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</si>
  <si>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80.1％、実質公債費比率は9.8％と、類似団体と比較すると共に高い水準にある。将来負担比率は地方債現在高、公営企業債等繰入見込額の減等により減少している一方で、実質公債費比率は、単年度においては元利償還金の減等により減となったが、3か年平均では前年度と同程度となった。
　財政状況が厳しい中、老朽化施設の改修や施設の統廃合にあたっては地方債の活用に頼らざるを得ないため、計画的な施設マネジメントと公債費の適正化に努めていく。</t>
    <rPh sb="75" eb="76">
      <t>トウ</t>
    </rPh>
    <rPh sb="98" eb="101">
      <t>タンネンド</t>
    </rPh>
    <rPh sb="106" eb="108">
      <t>ガンリ</t>
    </rPh>
    <rPh sb="108" eb="111">
      <t>ショウカンキン</t>
    </rPh>
    <rPh sb="112" eb="113">
      <t>ゲン</t>
    </rPh>
    <rPh sb="113" eb="114">
      <t>トウ</t>
    </rPh>
    <rPh sb="117" eb="118">
      <t>ゲン</t>
    </rPh>
    <rPh sb="126" eb="127">
      <t>ネン</t>
    </rPh>
    <rPh sb="127" eb="129">
      <t>ヘイキン</t>
    </rPh>
    <rPh sb="131" eb="133">
      <t>ゼンネン</t>
    </rPh>
    <rPh sb="133" eb="134">
      <t>ド</t>
    </rPh>
    <rPh sb="135" eb="138">
      <t>ドウテイド</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</si>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</sst>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DBB9850-51EA-45EC-921E-31A367D221D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C93C-4772-AD14-F541356B6A6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50247</c:v>
                </c:pt>
                <c:pt idx="1">
                  <c:v>45116</c:v>
                </c:pt>
                <c:pt idx="2">
                  <c:v>70806</c:v>
                </c:pt>
                <c:pt idx="3">
                  <c:v>47178</c:v>
                </c:pt>
                <c:pt idx="4">
                  <c:v>42760</c:v>
                </c:pt>
              </c:numCache>
            </c:numRef>
          </c:val>
          <c:smooth val="0"/>
          <c:extLst>
            <c:ext xmlns:c16="http://schemas.microsoft.com/office/drawing/2014/chart" uri="{C3380CC4-5D6E-409C-BE32-E72D297353CC}">
              <c16:uniqueId val="{00000001-C93C-4772-AD14-F541356B6A6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5.26</c:v>
                </c:pt>
                <c:pt idx="1">
                  <c:v>6.12</c:v>
                </c:pt>
                <c:pt idx="2">
                  <c:v>8.56</c:v>
                </c:pt>
                <c:pt idx="3">
                  <c:v>7.39</c:v>
                </c:pt>
                <c:pt idx="4">
                  <c:v>6.97</c:v>
                </c:pt>
              </c:numCache>
            </c:numRef>
          </c:val>
          <c:extLst>
            <c:ext xmlns:c16="http://schemas.microsoft.com/office/drawing/2014/chart" uri="{C3380CC4-5D6E-409C-BE32-E72D297353CC}">
              <c16:uniqueId val="{00000000-F724-455D-8C08-10D2F22889B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7.61</c:v>
                </c:pt>
                <c:pt idx="1">
                  <c:v>8.82</c:v>
                </c:pt>
                <c:pt idx="2">
                  <c:v>12.53</c:v>
                </c:pt>
                <c:pt idx="3">
                  <c:v>17.37</c:v>
                </c:pt>
                <c:pt idx="4">
                  <c:v>16.440000000000001</c:v>
                </c:pt>
              </c:numCache>
            </c:numRef>
          </c:val>
          <c:extLst>
            <c:ext xmlns:c16="http://schemas.microsoft.com/office/drawing/2014/chart" uri="{C3380CC4-5D6E-409C-BE32-E72D297353CC}">
              <c16:uniqueId val="{00000001-F724-455D-8C08-10D2F22889B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-6.13</c:v>
                </c:pt>
                <c:pt idx="1">
                  <c:v>2.58</c:v>
                </c:pt>
                <c:pt idx="2">
                  <c:v>6.72</c:v>
                </c:pt>
                <c:pt idx="3">
                  <c:v>2.97</c:v>
                </c:pt>
                <c:pt idx="4">
                  <c:v>-1.27</c:v>
                </c:pt>
              </c:numCache>
            </c:numRef>
          </c:val>
          <c:smooth val="0"/>
          <c:extLst>
            <c:ext xmlns:c16="http://schemas.microsoft.com/office/drawing/2014/chart" uri="{C3380CC4-5D6E-409C-BE32-E72D297353CC}">
              <c16:uniqueId val="{00000002-F724-455D-8C08-10D2F22889B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713-4D48-8AC7-9EAE547CBF2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713-4D48-8AC7-9EAE547CBF2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713-4D48-8AC7-9EAE547CBF2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713-4D48-8AC7-9EAE547CBF2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0.05</c:v>
                </c:pt>
              </c:numCache>
            </c:numRef>
          </c:val>
          <c:extLst>
            <c:ext xmlns:c16="http://schemas.microsoft.com/office/drawing/2014/chart" uri="{C3380CC4-5D6E-409C-BE32-E72D297353CC}">
              <c16:uniqueId val="{00000004-A713-4D48-8AC7-9EAE547CBF2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0.82</c:v>
                </c:pt>
                <c:pt idx="2">
                  <c:v>#N/A</c:v>
                </c:pt>
                <c:pt idx="3">
                  <c:v>0.35</c:v>
                </c:pt>
                <c:pt idx="4">
                  <c:v>#N/A</c:v>
                </c:pt>
                <c:pt idx="5">
                  <c:v>0.3</c:v>
                </c:pt>
                <c:pt idx="6">
                  <c:v>#N/A</c:v>
                </c:pt>
                <c:pt idx="7">
                  <c:v>0.24</c:v>
                </c:pt>
                <c:pt idx="8">
                  <c:v>#N/A</c:v>
                </c:pt>
                <c:pt idx="9">
                  <c:v>0.32</c:v>
                </c:pt>
              </c:numCache>
            </c:numRef>
          </c:val>
          <c:extLst>
            <c:ext xmlns:c16="http://schemas.microsoft.com/office/drawing/2014/chart" uri="{C3380CC4-5D6E-409C-BE32-E72D297353CC}">
              <c16:uniqueId val="{00000005-A713-4D48-8AC7-9EAE547CBF2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1.59</c:v>
                </c:pt>
                <c:pt idx="2">
                  <c:v>#N/A</c:v>
                </c:pt>
                <c:pt idx="3">
                  <c:v>0.79</c:v>
                </c:pt>
                <c:pt idx="4">
                  <c:v>#N/A</c:v>
                </c:pt>
                <c:pt idx="5">
                  <c:v>1.69</c:v>
                </c:pt>
                <c:pt idx="6">
                  <c:v>#N/A</c:v>
                </c:pt>
                <c:pt idx="7">
                  <c:v>0.95</c:v>
                </c:pt>
                <c:pt idx="8">
                  <c:v>#N/A</c:v>
                </c:pt>
                <c:pt idx="9">
                  <c:v>0.85</c:v>
                </c:pt>
              </c:numCache>
            </c:numRef>
          </c:val>
          <c:extLst>
            <c:ext xmlns:c16="http://schemas.microsoft.com/office/drawing/2014/chart" uri="{C3380CC4-5D6E-409C-BE32-E72D297353CC}">
              <c16:uniqueId val="{00000006-A713-4D48-8AC7-9EAE547CBF20}"/>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2.77</c:v>
                </c:pt>
                <c:pt idx="2">
                  <c:v>#N/A</c:v>
                </c:pt>
                <c:pt idx="3">
                  <c:v>2.42</c:v>
                </c:pt>
                <c:pt idx="4">
                  <c:v>#N/A</c:v>
                </c:pt>
                <c:pt idx="5">
                  <c:v>3.36</c:v>
                </c:pt>
                <c:pt idx="6">
                  <c:v>#N/A</c:v>
                </c:pt>
                <c:pt idx="7">
                  <c:v>5.9</c:v>
                </c:pt>
                <c:pt idx="8">
                  <c:v>#N/A</c:v>
                </c:pt>
                <c:pt idx="9">
                  <c:v>6.86</c:v>
                </c:pt>
              </c:numCache>
            </c:numRef>
          </c:val>
          <c:extLst>
            <c:ext xmlns:c16="http://schemas.microsoft.com/office/drawing/2014/chart" uri="{C3380CC4-5D6E-409C-BE32-E72D297353CC}">
              <c16:uniqueId val="{00000007-A713-4D48-8AC7-9EAE547CBF2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5.26</c:v>
                </c:pt>
                <c:pt idx="2">
                  <c:v>#N/A</c:v>
                </c:pt>
                <c:pt idx="3">
                  <c:v>6.12</c:v>
                </c:pt>
                <c:pt idx="4">
                  <c:v>#N/A</c:v>
                </c:pt>
                <c:pt idx="5">
                  <c:v>8.56</c:v>
                </c:pt>
                <c:pt idx="6">
                  <c:v>#N/A</c:v>
                </c:pt>
                <c:pt idx="7">
                  <c:v>7.38</c:v>
                </c:pt>
                <c:pt idx="8">
                  <c:v>#N/A</c:v>
                </c:pt>
                <c:pt idx="9">
                  <c:v>6.97</c:v>
                </c:pt>
              </c:numCache>
            </c:numRef>
          </c:val>
          <c:extLst>
            <c:ext xmlns:c16="http://schemas.microsoft.com/office/drawing/2014/chart" uri="{C3380CC4-5D6E-409C-BE32-E72D297353CC}">
              <c16:uniqueId val="{00000008-A713-4D48-8AC7-9EAE547CBF2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14.57</c:v>
                </c:pt>
                <c:pt idx="2">
                  <c:v>#N/A</c:v>
                </c:pt>
                <c:pt idx="3">
                  <c:v>14.02</c:v>
                </c:pt>
                <c:pt idx="4">
                  <c:v>#N/A</c:v>
                </c:pt>
                <c:pt idx="5">
                  <c:v>13.03</c:v>
                </c:pt>
                <c:pt idx="6">
                  <c:v>#N/A</c:v>
                </c:pt>
                <c:pt idx="7">
                  <c:v>10.87</c:v>
                </c:pt>
                <c:pt idx="8">
                  <c:v>#N/A</c:v>
                </c:pt>
                <c:pt idx="9">
                  <c:v>8.64</c:v>
                </c:pt>
              </c:numCache>
            </c:numRef>
          </c:val>
          <c:extLst>
            <c:ext xmlns:c16="http://schemas.microsoft.com/office/drawing/2014/chart" uri="{C3380CC4-5D6E-409C-BE32-E72D297353CC}">
              <c16:uniqueId val="{00000009-A713-4D48-8AC7-9EAE547CBF2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1262</c:v>
                </c:pt>
                <c:pt idx="5">
                  <c:v>1286</c:v>
                </c:pt>
                <c:pt idx="8">
                  <c:v>1258</c:v>
                </c:pt>
                <c:pt idx="11">
                  <c:v>1246</c:v>
                </c:pt>
                <c:pt idx="14">
                  <c:v>1149</c:v>
                </c:pt>
              </c:numCache>
            </c:numRef>
          </c:val>
          <c:extLst>
            <c:ext xmlns:c16="http://schemas.microsoft.com/office/drawing/2014/chart" uri="{C3380CC4-5D6E-409C-BE32-E72D297353CC}">
              <c16:uniqueId val="{00000000-9F49-4F45-BADE-E75B9B44A7E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F49-4F45-BADE-E75B9B44A7E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16</c:v>
                </c:pt>
                <c:pt idx="12">
                  <c:v>21</c:v>
                </c:pt>
              </c:numCache>
            </c:numRef>
          </c:val>
          <c:extLst>
            <c:ext xmlns:c16="http://schemas.microsoft.com/office/drawing/2014/chart" uri="{C3380CC4-5D6E-409C-BE32-E72D297353CC}">
              <c16:uniqueId val="{00000002-9F49-4F45-BADE-E75B9B44A7E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77</c:v>
                </c:pt>
                <c:pt idx="3">
                  <c:v>94</c:v>
                </c:pt>
                <c:pt idx="6">
                  <c:v>95</c:v>
                </c:pt>
                <c:pt idx="9">
                  <c:v>116</c:v>
                </c:pt>
                <c:pt idx="12">
                  <c:v>82</c:v>
                </c:pt>
              </c:numCache>
            </c:numRef>
          </c:val>
          <c:extLst>
            <c:ext xmlns:c16="http://schemas.microsoft.com/office/drawing/2014/chart" uri="{C3380CC4-5D6E-409C-BE32-E72D297353CC}">
              <c16:uniqueId val="{00000003-9F49-4F45-BADE-E75B9B44A7E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36</c:v>
                </c:pt>
                <c:pt idx="3">
                  <c:v>38</c:v>
                </c:pt>
                <c:pt idx="6">
                  <c:v>49</c:v>
                </c:pt>
                <c:pt idx="9">
                  <c:v>51</c:v>
                </c:pt>
                <c:pt idx="12">
                  <c:v>60</c:v>
                </c:pt>
              </c:numCache>
            </c:numRef>
          </c:val>
          <c:extLst>
            <c:ext xmlns:c16="http://schemas.microsoft.com/office/drawing/2014/chart" uri="{C3380CC4-5D6E-409C-BE32-E72D297353CC}">
              <c16:uniqueId val="{00000004-9F49-4F45-BADE-E75B9B44A7E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F49-4F45-BADE-E75B9B44A7E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F49-4F45-BADE-E75B9B44A7E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1910</c:v>
                </c:pt>
                <c:pt idx="3">
                  <c:v>1961</c:v>
                </c:pt>
                <c:pt idx="6">
                  <c:v>1966</c:v>
                </c:pt>
                <c:pt idx="9">
                  <c:v>1977</c:v>
                </c:pt>
                <c:pt idx="12">
                  <c:v>1825</c:v>
                </c:pt>
              </c:numCache>
            </c:numRef>
          </c:val>
          <c:extLst>
            <c:ext xmlns:c16="http://schemas.microsoft.com/office/drawing/2014/chart" uri="{C3380CC4-5D6E-409C-BE32-E72D297353CC}">
              <c16:uniqueId val="{00000007-9F49-4F45-BADE-E75B9B44A7E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761</c:v>
                </c:pt>
                <c:pt idx="2">
                  <c:v>#N/A</c:v>
                </c:pt>
                <c:pt idx="3">
                  <c:v>#N/A</c:v>
                </c:pt>
                <c:pt idx="4">
                  <c:v>807</c:v>
                </c:pt>
                <c:pt idx="5">
                  <c:v>#N/A</c:v>
                </c:pt>
                <c:pt idx="6">
                  <c:v>#N/A</c:v>
                </c:pt>
                <c:pt idx="7">
                  <c:v>852</c:v>
                </c:pt>
                <c:pt idx="8">
                  <c:v>#N/A</c:v>
                </c:pt>
                <c:pt idx="9">
                  <c:v>#N/A</c:v>
                </c:pt>
                <c:pt idx="10">
                  <c:v>914</c:v>
                </c:pt>
                <c:pt idx="11">
                  <c:v>#N/A</c:v>
                </c:pt>
                <c:pt idx="12">
                  <c:v>#N/A</c:v>
                </c:pt>
                <c:pt idx="13">
                  <c:v>839</c:v>
                </c:pt>
                <c:pt idx="14">
                  <c:v>#N/A</c:v>
                </c:pt>
              </c:numCache>
            </c:numRef>
          </c:val>
          <c:smooth val="0"/>
          <c:extLst>
            <c:ext xmlns:c16="http://schemas.microsoft.com/office/drawing/2014/chart" uri="{C3380CC4-5D6E-409C-BE32-E72D297353CC}">
              <c16:uniqueId val="{00000008-9F49-4F45-BADE-E75B9B44A7E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13141</c:v>
                </c:pt>
                <c:pt idx="5">
                  <c:v>13655</c:v>
                </c:pt>
                <c:pt idx="8">
                  <c:v>13726</c:v>
                </c:pt>
                <c:pt idx="11">
                  <c:v>12959</c:v>
                </c:pt>
                <c:pt idx="14">
                  <c:v>12323</c:v>
                </c:pt>
              </c:numCache>
            </c:numRef>
          </c:val>
          <c:extLst>
            <c:ext xmlns:c16="http://schemas.microsoft.com/office/drawing/2014/chart" uri="{C3380CC4-5D6E-409C-BE32-E72D297353CC}">
              <c16:uniqueId val="{00000000-8647-4AA5-BC31-B480003F9CB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44</c:v>
                </c:pt>
                <c:pt idx="5">
                  <c:v>33</c:v>
                </c:pt>
                <c:pt idx="8">
                  <c:v>23</c:v>
                </c:pt>
                <c:pt idx="11">
                  <c:v>15</c:v>
                </c:pt>
                <c:pt idx="14">
                  <c:v>9</c:v>
                </c:pt>
              </c:numCache>
            </c:numRef>
          </c:val>
          <c:extLst>
            <c:ext xmlns:c16="http://schemas.microsoft.com/office/drawing/2014/chart" uri="{C3380CC4-5D6E-409C-BE32-E72D297353CC}">
              <c16:uniqueId val="{00000001-8647-4AA5-BC31-B480003F9CB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2449</c:v>
                </c:pt>
                <c:pt idx="5">
                  <c:v>2473</c:v>
                </c:pt>
                <c:pt idx="8">
                  <c:v>2994</c:v>
                </c:pt>
                <c:pt idx="11">
                  <c:v>3419</c:v>
                </c:pt>
                <c:pt idx="14">
                  <c:v>3294</c:v>
                </c:pt>
              </c:numCache>
            </c:numRef>
          </c:val>
          <c:extLst>
            <c:ext xmlns:c16="http://schemas.microsoft.com/office/drawing/2014/chart" uri="{C3380CC4-5D6E-409C-BE32-E72D297353CC}">
              <c16:uniqueId val="{00000002-8647-4AA5-BC31-B480003F9CB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647-4AA5-BC31-B480003F9CB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647-4AA5-BC31-B480003F9CB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23</c:v>
                </c:pt>
                <c:pt idx="3">
                  <c:v>15</c:v>
                </c:pt>
                <c:pt idx="6">
                  <c:v>8</c:v>
                </c:pt>
                <c:pt idx="9">
                  <c:v>0</c:v>
                </c:pt>
                <c:pt idx="12">
                  <c:v>0</c:v>
                </c:pt>
              </c:numCache>
            </c:numRef>
          </c:val>
          <c:extLst>
            <c:ext xmlns:c16="http://schemas.microsoft.com/office/drawing/2014/chart" uri="{C3380CC4-5D6E-409C-BE32-E72D297353CC}">
              <c16:uniqueId val="{00000005-8647-4AA5-BC31-B480003F9CB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4415</c:v>
                </c:pt>
                <c:pt idx="3">
                  <c:v>4304</c:v>
                </c:pt>
                <c:pt idx="6">
                  <c:v>4144</c:v>
                </c:pt>
                <c:pt idx="9">
                  <c:v>3944</c:v>
                </c:pt>
                <c:pt idx="12">
                  <c:v>3867</c:v>
                </c:pt>
              </c:numCache>
            </c:numRef>
          </c:val>
          <c:extLst>
            <c:ext xmlns:c16="http://schemas.microsoft.com/office/drawing/2014/chart" uri="{C3380CC4-5D6E-409C-BE32-E72D297353CC}">
              <c16:uniqueId val="{00000006-8647-4AA5-BC31-B480003F9CB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755</c:v>
                </c:pt>
                <c:pt idx="3">
                  <c:v>726</c:v>
                </c:pt>
                <c:pt idx="6">
                  <c:v>689</c:v>
                </c:pt>
                <c:pt idx="9">
                  <c:v>556</c:v>
                </c:pt>
                <c:pt idx="12">
                  <c:v>563</c:v>
                </c:pt>
              </c:numCache>
            </c:numRef>
          </c:val>
          <c:extLst>
            <c:ext xmlns:c16="http://schemas.microsoft.com/office/drawing/2014/chart" uri="{C3380CC4-5D6E-409C-BE32-E72D297353CC}">
              <c16:uniqueId val="{00000007-8647-4AA5-BC31-B480003F9CB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33</c:v>
                </c:pt>
                <c:pt idx="3">
                  <c:v>606</c:v>
                </c:pt>
                <c:pt idx="6">
                  <c:v>970</c:v>
                </c:pt>
                <c:pt idx="9">
                  <c:v>953</c:v>
                </c:pt>
                <c:pt idx="12">
                  <c:v>906</c:v>
                </c:pt>
              </c:numCache>
            </c:numRef>
          </c:val>
          <c:extLst>
            <c:ext xmlns:c16="http://schemas.microsoft.com/office/drawing/2014/chart" uri="{C3380CC4-5D6E-409C-BE32-E72D297353CC}">
              <c16:uniqueId val="{00000008-8647-4AA5-BC31-B480003F9CB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334</c:v>
                </c:pt>
                <c:pt idx="12">
                  <c:v>317</c:v>
                </c:pt>
              </c:numCache>
            </c:numRef>
          </c:val>
          <c:extLst>
            <c:ext xmlns:c16="http://schemas.microsoft.com/office/drawing/2014/chart" uri="{C3380CC4-5D6E-409C-BE32-E72D297353CC}">
              <c16:uniqueId val="{00000009-8647-4AA5-BC31-B480003F9CB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18961</c:v>
                </c:pt>
                <c:pt idx="3">
                  <c:v>18883</c:v>
                </c:pt>
                <c:pt idx="6">
                  <c:v>18652</c:v>
                </c:pt>
                <c:pt idx="9">
                  <c:v>17746</c:v>
                </c:pt>
                <c:pt idx="12">
                  <c:v>16969</c:v>
                </c:pt>
              </c:numCache>
            </c:numRef>
          </c:val>
          <c:extLst>
            <c:ext xmlns:c16="http://schemas.microsoft.com/office/drawing/2014/chart" uri="{C3380CC4-5D6E-409C-BE32-E72D297353CC}">
              <c16:uniqueId val="{0000000A-8647-4AA5-BC31-B480003F9CB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8553</c:v>
                </c:pt>
                <c:pt idx="2">
                  <c:v>#N/A</c:v>
                </c:pt>
                <c:pt idx="3">
                  <c:v>#N/A</c:v>
                </c:pt>
                <c:pt idx="4">
                  <c:v>8372</c:v>
                </c:pt>
                <c:pt idx="5">
                  <c:v>#N/A</c:v>
                </c:pt>
                <c:pt idx="6">
                  <c:v>#N/A</c:v>
                </c:pt>
                <c:pt idx="7">
                  <c:v>7719</c:v>
                </c:pt>
                <c:pt idx="8">
                  <c:v>#N/A</c:v>
                </c:pt>
                <c:pt idx="9">
                  <c:v>#N/A</c:v>
                </c:pt>
                <c:pt idx="10">
                  <c:v>7141</c:v>
                </c:pt>
                <c:pt idx="11">
                  <c:v>#N/A</c:v>
                </c:pt>
                <c:pt idx="12">
                  <c:v>#N/A</c:v>
                </c:pt>
                <c:pt idx="13">
                  <c:v>6996</c:v>
                </c:pt>
                <c:pt idx="14">
                  <c:v>#N/A</c:v>
                </c:pt>
              </c:numCache>
            </c:numRef>
          </c:val>
          <c:smooth val="0"/>
          <c:extLst>
            <c:ext xmlns:c16="http://schemas.microsoft.com/office/drawing/2014/chart" uri="{C3380CC4-5D6E-409C-BE32-E72D297353CC}">
              <c16:uniqueId val="{0000000B-8647-4AA5-BC31-B480003F9CB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1273</c:v>
                </c:pt>
                <c:pt idx="1">
                  <c:v>1708</c:v>
                </c:pt>
                <c:pt idx="2">
                  <c:v>1622</c:v>
                </c:pt>
              </c:numCache>
            </c:numRef>
          </c:val>
          <c:extLst>
            <c:ext xmlns:c16="http://schemas.microsoft.com/office/drawing/2014/chart" uri="{C3380CC4-5D6E-409C-BE32-E72D297353CC}">
              <c16:uniqueId val="{00000000-AEC8-4161-96A3-3856A753FAB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c:v>
                </c:pt>
                <c:pt idx="1">
                  <c:v>1</c:v>
                </c:pt>
                <c:pt idx="2">
                  <c:v>46</c:v>
                </c:pt>
              </c:numCache>
            </c:numRef>
          </c:val>
          <c:extLst>
            <c:ext xmlns:c16="http://schemas.microsoft.com/office/drawing/2014/chart" uri="{C3380CC4-5D6E-409C-BE32-E72D297353CC}">
              <c16:uniqueId val="{00000001-AEC8-4161-96A3-3856A753FAB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2335</c:v>
                </c:pt>
                <c:pt idx="1">
                  <c:v>1937</c:v>
                </c:pt>
                <c:pt idx="2">
                  <c:v>1813</c:v>
                </c:pt>
              </c:numCache>
            </c:numRef>
          </c:val>
          <c:extLst>
            <c:ext xmlns:c16="http://schemas.microsoft.com/office/drawing/2014/chart" uri="{C3380CC4-5D6E-409C-BE32-E72D297353CC}">
              <c16:uniqueId val="{00000002-AEC8-4161-96A3-3856A753FAB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{0C7DCD58-B9CC-44B8-9CB3-BEE851855DD9}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C80-47E3-A45E-AA403668EEC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{AB2CF675-4AA5-40E0-9EE7-6AFE9A32F0C0}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C80-47E3-A45E-AA403668EEC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{8378BFEF-F6CA-4F13-B9A9-B5785084DA98}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C80-47E3-A45E-AA403668EEC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{3AB97D7A-3CC0-4939-92A9-DFFFC499AA01}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C80-47E3-A45E-AA403668EEC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{D9CEB262-0C36-4EE5-9431-F8057AC86330}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C80-47E3-A45E-AA403668EEC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{8E4DF37F-0EAA-4B7D-8E47-2C7C871DC31D}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C80-47E3-A45E-AA403668EEC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{BE14E432-4A43-4849-B1CF-C0F3A77DA28C}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C80-47E3-A45E-AA403668EEC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{49539788-2460-4E8A-92BF-3A0EB36BF41D}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C80-47E3-A45E-AA403668EEC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{7C876AA0-0EFC-4559-B318-D7E040F0FA2C}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C80-47E3-A45E-AA403668EEC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58.9</c:v>
                </c:pt>
                <c:pt idx="8">
                  <c:v>60.3</c:v>
                </c:pt>
                <c:pt idx="16">
                  <c:v>62.2</c:v>
                </c:pt>
                <c:pt idx="24">
                  <c:v>62.9</c:v>
                </c:pt>
                <c:pt idx="32">
                  <c:v>64.5</c:v>
                </c:pt>
              </c:numCache>
            </c:numRef>
          </c:xVal>
          <c:yVal>
            <c:numRef>
              <c:f>公会計指標分析・財政指標組合せ分析表!$BP$51:$DC$51</c:f>
              <c:numCache>
                <c:formatCode>#,##0.0;"▲ "#,##0.0</c:formatCode>
                <c:ptCount val="40"/>
                <c:pt idx="0">
                  <c:v>105.1</c:v>
                </c:pt>
                <c:pt idx="8">
                  <c:v>98.5</c:v>
                </c:pt>
                <c:pt idx="16">
                  <c:v>86.6</c:v>
                </c:pt>
                <c:pt idx="24">
                  <c:v>83</c:v>
                </c:pt>
                <c:pt idx="32">
                  <c:v>80.099999999999994</c:v>
                </c:pt>
              </c:numCache>
            </c:numRef>
          </c:yVal>
          <c:smooth val="0"/>
          <c:extLst>
            <c:ext xmlns:c16="http://schemas.microsoft.com/office/drawing/2014/chart" uri="{C3380CC4-5D6E-409C-BE32-E72D297353CC}">
              <c16:uniqueId val="{00000009-2C80-47E3-A45E-AA403668EEC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{BAE2EE35-E61D-4663-801A-B1A17E4369D6}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C80-47E3-A45E-AA403668EEC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{0BCD7A91-3688-449E-9ADB-3110BEBE04EC}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C80-47E3-A45E-AA403668EEC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{65CEB2BA-87F7-4B07-BD46-04E2184B1097}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C80-47E3-A45E-AA403668EEC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{0841CE0A-0EC9-4E45-992D-0E2DB30F6A23}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C80-47E3-A45E-AA403668EEC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{5315BE1D-521E-40E8-84F8-A703D0F72389}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C80-47E3-A45E-AA403668EEC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{A32CA6E2-788B-4D8D-8E63-4FD3F8575A29}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C80-47E3-A45E-AA403668EEC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{EE6E3A60-F987-43FD-86E1-0BBA5BAA4867}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C80-47E3-A45E-AA403668EEC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{8555DB14-C36E-415D-8B75-5EE3E651BD4B}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C80-47E3-A45E-AA403668EEC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{02CB9DE2-517F-4884-8B3D-BFF621925243}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C80-47E3-A45E-AA403668EEC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2C80-47E3-A45E-AA403668EEC2}"/>
            </c:ext>
          </c:extLst>
        </c:ser>
        <c:dLbls>
          <c:showLegendKey val="0"/>
          <c:showVal val="1"/>
          <c:showCatName val="0"/>
          <c:showSerName val="0"/>
          <c:showPercent val="0"/>
          <c:showBubbleSize val="0"/>
        </c:dLbls>
        <c:axId val="46179840"/>
        <c:axId val="46181760"/>
      </c:scatterChart>
      <c:valAx>
        <c:axId val="46179840"/>
        <c:scaling>
          <c:orientation val="maxMin"/>
          <c:max val="66"/>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{5A3B5EDB-C4E0-481F-B66E-18A722C2D856}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A9E-48DD-BE79-7D74CC5ED47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{8A9C4FB9-1C1C-4E75-A49D-4999DADFBC32}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A9E-48DD-BE79-7D74CC5ED47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{49D58801-9703-4EE9-A1D6-7FDBDB8E7D09}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A9E-48DD-BE79-7D74CC5ED47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{E8176217-90D5-4AEA-83D0-F90E29F5B929}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A9E-48DD-BE79-7D74CC5ED47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{27A24723-D477-4387-9D1B-0DCF043BF5CF}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A9E-48DD-BE79-7D74CC5ED47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{A6739C96-15D7-4ABF-B374-E54E921EA582}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A9E-48DD-BE79-7D74CC5ED47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{6B233B0E-CC8B-4323-BB78-12D49DA15C68}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A9E-48DD-BE79-7D74CC5ED474}"/>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{16A3200C-8B5B-4378-A5BC-DCAC0633A786}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A9E-48DD-BE79-7D74CC5ED474}"/>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{09A5E314-D381-47C5-8326-E99F6FC51791}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A9E-48DD-BE79-7D74CC5ED47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c:v>
                </c:pt>
                <c:pt idx="8">
                  <c:v>10.3</c:v>
                </c:pt>
                <c:pt idx="16">
                  <c:v>9.4</c:v>
                </c:pt>
                <c:pt idx="24">
                  <c:v>9.8000000000000007</c:v>
                </c:pt>
                <c:pt idx="32">
                  <c:v>9.8000000000000007</c:v>
                </c:pt>
              </c:numCache>
            </c:numRef>
          </c:xVal>
          <c:yVal>
            <c:numRef>
              <c:f>公会計指標分析・財政指標組合せ分析表!$BP$73:$DC$73</c:f>
              <c:numCache>
                <c:formatCode>#,##0.0;"▲ "#,##0.0</c:formatCode>
                <c:ptCount val="40"/>
                <c:pt idx="0">
                  <c:v>105.1</c:v>
                </c:pt>
                <c:pt idx="8">
                  <c:v>98.5</c:v>
                </c:pt>
                <c:pt idx="16">
                  <c:v>86.6</c:v>
                </c:pt>
                <c:pt idx="24">
                  <c:v>83</c:v>
                </c:pt>
                <c:pt idx="32">
                  <c:v>80.099999999999994</c:v>
                </c:pt>
              </c:numCache>
            </c:numRef>
          </c:yVal>
          <c:smooth val="0"/>
          <c:extLst>
            <c:ext xmlns:c16="http://schemas.microsoft.com/office/drawing/2014/chart" uri="{C3380CC4-5D6E-409C-BE32-E72D297353CC}">
              <c16:uniqueId val="{00000009-0A9E-48DD-BE79-7D74CC5ED47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{65496BF2-D495-4309-9D97-F9C1D33C1159}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A9E-48DD-BE79-7D74CC5ED47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{730C9F54-D91E-456C-9D9D-78A3ABCBC6F0}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A9E-48DD-BE79-7D74CC5ED47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{17C28CAB-4FC5-40AF-9EA4-2DCDFDBE2025}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A9E-48DD-BE79-7D74CC5ED47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{AD763462-02A6-496A-BA4A-70A56DEC4156}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A9E-48DD-BE79-7D74CC5ED47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{51FCEF5C-4666-443D-A0FE-C3A2EA71A715}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A9E-48DD-BE79-7D74CC5ED47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{AE6D0594-F5D1-4D77-AA0B-956BF0FD89D1}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A9E-48DD-BE79-7D74CC5ED47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{73936472-FB0C-41CE-A6F1-D71403C216DC}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A9E-48DD-BE79-7D74CC5ED474}"/>
                </c:ext>
              </c:extLst>
            </c:dLbl>
            <c:dLbl>
              <c:idx val="24"/>
              <c:layout>
                <c:manualLayout>
                  <c:x val="-2.8829840147400729E-2"/>
                  <c:y val="-5.88004920861397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{4F2D5EE2-6755-42C9-A476-DC86BE39C485}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A9E-48DD-BE79-7D74CC5ED474}"/>
                </c:ext>
              </c:extLst>
            </c:dLbl>
            <c:dLbl>
              <c:idx val="32"/>
              <c:layout>
                <c:manualLayout>
                  <c:x val="-3.4310845302750435E-2"/>
                  <c:y val="-6.603280208944818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{CE6F406F-5570-4A52-BCBC-7A8E26AC0211}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A9E-48DD-BE79-7D74CC5ED47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0A9E-48DD-BE79-7D74CC5ED474}"/>
            </c:ext>
          </c:extLst>
        </c:ser>
        <c:dLbls>
          <c:showLegendKey val="0"/>
          <c:showVal val="1"/>
          <c:showCatName val="0"/>
          <c:showSerName val="0"/>
          <c:showPercent val="0"/>
          <c:showBubbleSize val="0"/>
        </c:dLbls>
        <c:axId val="84219776"/>
        <c:axId val="84234240"/>
      </c:scatterChart>
      <c:valAx>
        <c:axId val="84219776"/>
        <c:scaling>
          <c:orientation val="maxMin"/>
          <c:max val="12"/>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千葉県鴨川市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令和５年度決算における実質公債費比率の分子は、平成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年度発行の地域振興基金創設事業債等に係る元利償還金や組合の地方債に係る元利償還金に対する負担金等の減を主な要因とし減となった。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しかしながら、財政規模に比して元利償還金は依然として多額であることから、投資的経費を抑制することで、元利償還金の低減を図っていく。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満期一括償還の借入れは行っていないため、積み立てていない。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千葉県鴨川市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令和５年度の将来負担比率算定における分子は、財政調整基金等充当可能基金や基準財政需要額算入見込額が減少したものの、一般会計等に係る地方債現在高の減等に伴い、全体では減少した。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なお、退職手当負担見込額については過年度の支出超過に対する負担分が全体の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％程度を占めており、高い水準での支払が当面継続する。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しかしながら、分子総額は依然、本市財政規模に比して多額となっていることから、投資的経費の抑制による地方債現在高の抑制、充当可能基金の確保に努め、比率の低下に向けて取り組んでいく。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千葉県鴨川市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令和５年度末の基金残高は、普通会計で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3,481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百万円の減少となっている。ふるさと納税に係る寄附金や普通交付税再算定に係る臨時財政対策債償還基金費相当額等、約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962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百万円を積み立てた一方で、一般財源不足に伴う財政調整基金や目的に沿った事業の財源として活用した地域振興基金等、約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百万円を取り崩したことにより減となった。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自主財源の確保、歳出削減に取り組み、一定規模の財政調整基金を確保するよう努める。また、特定目的基金に関し、公共施設等の整備に活用できるものについては施設更新等に向け適切に積み立てられるよう努め、主に寄附金を原資とするものについては増加を見込むことが難しいため、限られた残高を有効に活用していくよう努め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①地域振興基金：地域住民の連帯の強化及び地域振興に資すること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②ふるさぽーと基金：市民福祉の向上と地域の活性化に資すること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③教育振興基金：将来を担う子どもたちの教育に係る諸施策を促進し、広く教育の振興とその充実を図ること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④三日月基金：高齢者福祉の増進、子どもたちの教育振興等、広く地域福祉の充実やまちづくりに資すること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⑤まちづくり支援基金：市内の市民活動団体及び自治組織等が自主的かつ主体的に取り組むまちづくりの支援</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①運用による約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百万円の益金を積み立てた一方で、使途に沿った事業の財源として活用したため、約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②寄附者の希望に沿った事業の財源として取り崩した一方で、寄附金約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③寄附金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百万円を積み立てた一方で、使途に沿った事業の財源として活用したため、約９百万円の減となった。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④積立て及び取崩しは行っていない。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⑤市民活動に対する補助金の原資として約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百万円を活用したため、約２百万円の減となった。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①基金の運用により積立てを行いつつ、使途に合致する事業の原資として、適切に活用する。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②ふるさと納税の更なる推進を図り、積み立てたものは積極的に活用する。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③使途に合致する事業の原資として、適切に活用する。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④使途に合致する事業の原資として、適切に活用する。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⑤使途に合致する事業の原資として、適切に活用する。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令和５年度末の基金残高は約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1,622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百万円で、前年度から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百万円の減となっており、社会保障経費、経常経費の増加等による一般財源の不足額を基金の取り崩しで賄ったことが要因と考えられる。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社会保障関連費が年々増加を続けるなか、東日本大震災を契機とする公共施設や学校施設の耐震・大規模改修事業などの安全・安心なまちづくりに積極的に取り組んできた結果拡大した財政規模は、実質単年度収支の赤字を招く要因となっているため、現行の財政構造からの転換を図り、一定規模の基金残高を維持できるよう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なお、維持すべき残高は、災害等の想定外の財政出動等に備えるために必要な額として標準財政規模の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％程度と考え、令和４年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月に改定した「強い鴨川づくりに向けた財政等適正化基本方針」においては令和９年度末の財政調整基金の残高を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億円以上確保することを目標としている。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臨時財政対策債償還のための財源として約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本市では満期一括償還方式での借入れを行っていないため、既積立基金は市債の償還財源として活用することとしている。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F0699C1-CDA1-452A-A9C8-FBE94F9215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7DD78B1-D4BD-432E-9EA4-64CDA8895A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0FBE096-5323-4C69-ADB6-A514A6A7BF31}"/>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FDBD657-7EEE-40D7-B7E9-C3FFE3EE4B8A}"/>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ECB6DA4-323C-4918-9B16-2817829AAAE6}"/>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155C3F4-D249-4E68-92BB-2D465F5C602B}"/>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千葉県鴨川市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5F3D9C0-8813-4339-AAC1-6140EDE77058}"/>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6814ECF-4A13-4A11-BC4C-0359C1B4C554}"/>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1EE2722-9D01-47D6-8D9E-C88A8F3540DA}"/>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D18FB41-DC61-4787-8C4C-589103AD155C}"/>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5854D0A-E08E-4EAC-A507-A0D4D42FBEFD}"/>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E3915F1-C267-476C-8140-1CC53776963E}"/>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30,820
30,087
191.14
18,573,004
17,724,385
687,938
9,868,350
16,968,629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B2FE21A-747E-4AA7-9449-D27F0EB2877C}"/>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17E7F43-0FEA-4033-B9FF-8FD36CBFAADB}"/>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411850A-8D58-4117-A6B5-6890AAFC7A0D}"/>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349D78C-7790-4B7C-B783-92BF5B0BF217}"/>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F874DAC-7E3F-420B-874E-752201B6D531}"/>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8C72486-86BE-4F9C-8050-16B68C8E2C2A}"/>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33E0AF8-9695-4543-8AC0-AAC605EF9A59}"/>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6A172B8-6002-4986-970C-2019706AB32A}"/>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F292D2F-E364-43DB-AD24-6F077A5D0AFC}"/>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9CF786E-DE33-48E0-BEFC-3DC1D2F94541}"/>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F1C766D-9171-42FA-ADD7-1C447AA771CE}"/>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E6F5719-D8EE-4A5D-A4C4-9CEB5F291E0B}"/>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4E15760-12B9-4953-BF7E-A72FF45EFDC3}"/>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3744A93-9F64-41AC-A2DA-C110C2DA2A30}"/>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D21A3B8-AF3B-4BF6-8814-0E7E1FD6EB35}"/>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B69F2F7-B9B7-441D-9EB0-C38A8ED3B6CF}"/>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6712012-A929-40B3-B1FE-2B1EC37C72BE}"/>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34C5E7E-90F7-412C-91B7-C2F5B935A1B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FB45E17-FE38-4880-8708-DAE13914CC2B}"/>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4034DB3-C948-47E2-B6A4-A7D780AE6EA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56632574-718B-4E4C-A542-0069929D50D6}"/>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C4B5E683-35CF-4B74-81A1-D9774BDB0AC1}"/>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23C68D5-1E09-440A-9899-AA16CBBB135D}"/>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8C7FB81-724C-4AC0-BAFF-71D38EA94D4C}"/>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BB8E734-53BD-4E50-B385-07D2B6111F0F}"/>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28973FC-1746-4EC7-B5F2-07AD207FDDEB}"/>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3654C71-5C39-454F-8099-F32C18268EAD}"/>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559CD98-6190-4722-8DA0-F4114A87155C}"/>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688CC6E-4009-4F03-BE74-B8A7B14FCC6A}"/>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DC59F1C-423D-4A0C-99FF-ECBF8BA0D3F5}"/>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EE8EB38-0492-4442-9A2F-F4DAD4D05E16}"/>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9E898FD-6410-4BB6-AF4A-D88C782BD37B}"/>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EAB6D52-C5DF-4935-9411-CA0669E5A966}"/>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8C88FDD-E123-4487-8439-3001368F27C1}"/>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6783F40-0824-46FF-8AC6-69D773CA864A}"/>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a:t>
          </a:r>
          <a:r>
            <a:rPr kumimoji="1" lang="en-US" altLang="ja-JP" sz="1100">
              <a:latin typeface="ＭＳ Ｐゴシック" panose="020B0600070205080204" pitchFamily="50" charset="-128"/>
              <a:ea typeface="ＭＳ Ｐゴシック" panose="020B0600070205080204" pitchFamily="50" charset="-128"/>
            </a:rPr>
            <a:t>64.5</a:t>
          </a:r>
          <a:r>
            <a:rPr kumimoji="1" lang="ja-JP" altLang="en-US" sz="1100">
              <a:latin typeface="ＭＳ Ｐゴシック" panose="020B0600070205080204" pitchFamily="50" charset="-128"/>
              <a:ea typeface="ＭＳ Ｐゴシック" panose="020B0600070205080204" pitchFamily="50" charset="-128"/>
            </a:rPr>
            <a:t>％であり、類似団体内平均値とほぼ同水準にある。しかしながら、耐用年数を超過している施設も多く、こうした施設の老朽化対策が今後の課題である。</a:t>
          </a:r>
        </a:p>
        <a:p>
          <a:r>
            <a:rPr kumimoji="1" lang="ja-JP" altLang="en-US" sz="1100">
              <a:latin typeface="ＭＳ Ｐゴシック" panose="020B0600070205080204" pitchFamily="50" charset="-128"/>
              <a:ea typeface="ＭＳ Ｐゴシック" panose="020B0600070205080204" pitchFamily="50" charset="-128"/>
            </a:rPr>
            <a:t>　今後は策定した公共施設等総合管理計画に基づく個別施設計画により、公共施設等の複合化、統廃合、長寿命化等を進め、公共施設の適正管理に努める。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61FADB1-F7A8-4FE6-AE17-269069005D69}"/>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B6C5197-B909-4CFA-A2BE-43B46D91A52F}"/>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330F6EFE-A0B0-477D-B0D2-BFA03227730B}"/>
            </a:ext>
          </a:extLst>
        </xdr:cNvPr>
        <xdr:cNvSpPr txBox="1"/>
      </xdr:nvSpPr>
      <xdr:spPr>
        <a:xfrm>
          <a:off x="731041" y="69991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3B7FA71A-007D-44DF-9644-DB659AF2E175}"/>
            </a:ext>
          </a:extLst>
        </xdr:cNvPr>
        <xdr:cNvCxnSpPr/>
      </xdr:nvCxnSpPr>
      <xdr:spPr>
        <a:xfrm>
          <a:off x="1142365" y="67331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E264F85A-7DA7-4C51-88DF-48BD193DEDFC}"/>
            </a:ext>
          </a:extLst>
        </xdr:cNvPr>
        <xdr:cNvSpPr txBox="1"/>
      </xdr:nvSpPr>
      <xdr:spPr>
        <a:xfrm>
          <a:off x="731041" y="66355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9A44EF35-3EF3-467C-B846-42FF929358C0}"/>
            </a:ext>
          </a:extLst>
        </xdr:cNvPr>
        <xdr:cNvCxnSpPr/>
      </xdr:nvCxnSpPr>
      <xdr:spPr>
        <a:xfrm>
          <a:off x="1142365" y="6369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5A0BC962-F222-4EA1-99B9-059131CD4590}"/>
            </a:ext>
          </a:extLst>
        </xdr:cNvPr>
        <xdr:cNvSpPr txBox="1"/>
      </xdr:nvSpPr>
      <xdr:spPr>
        <a:xfrm>
          <a:off x="784241" y="62794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83D6A60B-3A8F-48DD-B29B-CD3F44A579E4}"/>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15D64CC0-3E55-4834-A235-EA3CB7339EE4}"/>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7B6D37CD-1F1F-4988-BAEE-2F51E26065E3}"/>
            </a:ext>
          </a:extLst>
        </xdr:cNvPr>
        <xdr:cNvCxnSpPr/>
      </xdr:nvCxnSpPr>
      <xdr:spPr>
        <a:xfrm>
          <a:off x="1142365" y="564980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5F2B6FA2-2DC0-4954-8891-654B5E5E96D3}"/>
            </a:ext>
          </a:extLst>
        </xdr:cNvPr>
        <xdr:cNvSpPr txBox="1"/>
      </xdr:nvSpPr>
      <xdr:spPr>
        <a:xfrm>
          <a:off x="784241" y="55617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7D8C038E-D657-417C-9733-25DC1F02307B}"/>
            </a:ext>
          </a:extLst>
        </xdr:cNvPr>
        <xdr:cNvCxnSpPr/>
      </xdr:nvCxnSpPr>
      <xdr:spPr>
        <a:xfrm>
          <a:off x="1142365" y="52956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9886368C-95E3-440A-B00B-FCEA34D87046}"/>
            </a:ext>
          </a:extLst>
        </xdr:cNvPr>
        <xdr:cNvSpPr txBox="1"/>
      </xdr:nvSpPr>
      <xdr:spPr>
        <a:xfrm>
          <a:off x="784241" y="52018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D89605F6-3B87-4FCA-9179-E0EDE9430AE9}"/>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D892CF35-0638-4C38-B8F5-541880C1593A}"/>
            </a:ext>
          </a:extLst>
        </xdr:cNvPr>
        <xdr:cNvSpPr txBox="1"/>
      </xdr:nvSpPr>
      <xdr:spPr>
        <a:xfrm>
          <a:off x="810773" y="48382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F90FC196-07BD-485D-B77D-88204A0376F2}"/>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6242AEE2-0D91-48C9-B7F6-D481993A4671}"/>
            </a:ext>
          </a:extLst>
        </xdr:cNvPr>
        <xdr:cNvCxnSpPr/>
      </xdr:nvCxnSpPr>
      <xdr:spPr>
        <a:xfrm flipV="1">
          <a:off x="4295775" y="5230601"/>
          <a:ext cx="1270" cy="1263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65A2C6E0-B68F-49D5-B2F7-79C899976D70}"/>
            </a:ext>
          </a:extLst>
        </xdr:cNvPr>
        <xdr:cNvSpPr txBox="1"/>
      </xdr:nvSpPr>
      <xdr:spPr>
        <a:xfrm>
          <a:off x="4342765" y="6497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91EA380B-0683-4F56-99F9-A99E0B261168}"/>
            </a:ext>
          </a:extLst>
        </xdr:cNvPr>
        <xdr:cNvCxnSpPr/>
      </xdr:nvCxnSpPr>
      <xdr:spPr>
        <a:xfrm>
          <a:off x="4206875" y="6493934"/>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EB6AAC8B-9518-4392-AEFC-F257BCE7A9C1}"/>
            </a:ext>
          </a:extLst>
        </xdr:cNvPr>
        <xdr:cNvSpPr txBox="1"/>
      </xdr:nvSpPr>
      <xdr:spPr>
        <a:xfrm>
          <a:off x="4342765" y="5007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FF369DCB-816E-4429-AD67-4BEA9A0D7DDF}"/>
            </a:ext>
          </a:extLst>
        </xdr:cNvPr>
        <xdr:cNvCxnSpPr/>
      </xdr:nvCxnSpPr>
      <xdr:spPr>
        <a:xfrm>
          <a:off x="4206875" y="5230601"/>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0" name="有形固定資産減価償却率平均値テキスト">
          <a:extLst>
            <a:ext uri="{FF2B5EF4-FFF2-40B4-BE49-F238E27FC236}">
              <a16:creationId xmlns:a16="http://schemas.microsoft.com/office/drawing/2014/main" id="{B3DA537C-BCF1-4351-BECF-C0FC0C5A54A5}"/>
            </a:ext>
          </a:extLst>
        </xdr:cNvPr>
        <xdr:cNvSpPr txBox="1"/>
      </xdr:nvSpPr>
      <xdr:spPr>
        <a:xfrm>
          <a:off x="4342765" y="6029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E68B9AD9-75F1-4F6C-BA2A-90016F7DCA7B}"/>
            </a:ext>
          </a:extLst>
        </xdr:cNvPr>
        <xdr:cNvSpPr/>
      </xdr:nvSpPr>
      <xdr:spPr>
        <a:xfrm>
          <a:off x="4244975" y="604721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E8F89793-D2D1-4026-B0E8-813E06730154}"/>
            </a:ext>
          </a:extLst>
        </xdr:cNvPr>
        <xdr:cNvSpPr/>
      </xdr:nvSpPr>
      <xdr:spPr>
        <a:xfrm>
          <a:off x="3611880" y="6038109"/>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5C5805AB-8194-4DF6-8700-CFFFA8EE337E}"/>
            </a:ext>
          </a:extLst>
        </xdr:cNvPr>
        <xdr:cNvSpPr/>
      </xdr:nvSpPr>
      <xdr:spPr>
        <a:xfrm>
          <a:off x="2926080" y="6007629"/>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DA8BDCD6-7AD4-45B2-97BD-FD0015BE2F6C}"/>
            </a:ext>
          </a:extLst>
        </xdr:cNvPr>
        <xdr:cNvSpPr/>
      </xdr:nvSpPr>
      <xdr:spPr>
        <a:xfrm>
          <a:off x="2240280" y="5989426"/>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9A6FFC0F-90E7-40E6-99ED-AB0C049D68B1}"/>
            </a:ext>
          </a:extLst>
        </xdr:cNvPr>
        <xdr:cNvSpPr/>
      </xdr:nvSpPr>
      <xdr:spPr>
        <a:xfrm>
          <a:off x="1554480" y="5982547"/>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36707D9-13E6-43FD-9425-20579B539E88}"/>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7A5BC19-61A2-4F1B-AD86-9A52A428DC81}"/>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6A52C90-B9E1-43C1-87C8-E470728D088F}"/>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1F59072-A11D-4999-8805-C8116BBF9948}"/>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E4BD68A-D0C3-4AC9-81B1-EB4E7DF9E7A4}"/>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147638</xdr:rowOff>
    </xdr:from>
    <xdr:to>
      <xdr:col>23</xdr:col>
      <xdr:colOff>136525</xdr:colOff>
      <xdr:row>31</xdr:row>
      <xdr:rowOff>77788</xdr:rowOff>
    </xdr:to>
    <xdr:sp macro="" textlink="">
      <xdr:nvSpPr>
        <xdr:cNvPr id="81" name="楕円 80">
          <a:extLst>
            <a:ext uri="{FF2B5EF4-FFF2-40B4-BE49-F238E27FC236}">
              <a16:creationId xmlns:a16="http://schemas.microsoft.com/office/drawing/2014/main" id="{356BDB51-9BCD-4594-94C3-2AE9906B67AC}"/>
            </a:ext>
          </a:extLst>
        </xdr:cNvPr>
        <xdr:cNvSpPr/>
      </xdr:nvSpPr>
      <xdr:spPr>
        <a:xfrm>
          <a:off x="4244975" y="604170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170515</xdr:rowOff>
    </xdr:from>
    <xdr:ext cx="405111" cy="259045"/>
    <xdr:sp macro="" textlink="">
      <xdr:nvSpPr>
        <xdr:cNvPr id="82" name="有形固定資産減価償却率該当値テキスト">
          <a:extLst>
            <a:ext uri="{FF2B5EF4-FFF2-40B4-BE49-F238E27FC236}">
              <a16:creationId xmlns:a16="http://schemas.microsoft.com/office/drawing/2014/main" id="{BDAE4191-8484-4D66-8D16-A47C726F6102}"/>
            </a:ext>
          </a:extLst>
        </xdr:cNvPr>
        <xdr:cNvSpPr txBox="1"/>
      </xdr:nvSpPr>
      <xdr:spPr>
        <a:xfrm>
          <a:off x="4342765" y="5898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118851</xdr:rowOff>
    </xdr:from>
    <xdr:to>
      <xdr:col>19</xdr:col>
      <xdr:colOff>187325</xdr:colOff>
      <xdr:row>31</xdr:row>
      <xdr:rowOff>49001</xdr:rowOff>
    </xdr:to>
    <xdr:sp macro="" textlink="">
      <xdr:nvSpPr>
        <xdr:cNvPr id="83" name="楕円 82">
          <a:extLst>
            <a:ext uri="{FF2B5EF4-FFF2-40B4-BE49-F238E27FC236}">
              <a16:creationId xmlns:a16="http://schemas.microsoft.com/office/drawing/2014/main" id="{1046751C-6DF4-4073-B2AD-71A1B9C87619}"/>
            </a:ext>
          </a:extLst>
        </xdr:cNvPr>
        <xdr:cNvSpPr/>
      </xdr:nvSpPr>
      <xdr:spPr>
        <a:xfrm>
          <a:off x="3611880" y="6016731"/>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169651</xdr:rowOff>
    </xdr:from>
    <xdr:to>
      <xdr:col>23</xdr:col>
      <xdr:colOff>85725</xdr:colOff>
      <xdr:row>31</xdr:row>
      <xdr:rowOff>26988</xdr:rowOff>
    </xdr:to>
    <xdr:cxnSp macro="">
      <xdr:nvCxnSpPr>
        <xdr:cNvPr id="84" name="直線コネクタ 83">
          <a:extLst>
            <a:ext uri="{FF2B5EF4-FFF2-40B4-BE49-F238E27FC236}">
              <a16:creationId xmlns:a16="http://schemas.microsoft.com/office/drawing/2014/main" id="{55FF4B1E-1C09-4C95-B852-F1C98DF11197}"/>
            </a:ext>
          </a:extLst>
        </xdr:cNvPr>
        <xdr:cNvCxnSpPr/>
      </xdr:nvCxnSpPr>
      <xdr:spPr>
        <a:xfrm>
          <a:off x="3656965" y="6069436"/>
          <a:ext cx="640715" cy="2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106257</xdr:rowOff>
    </xdr:from>
    <xdr:to>
      <xdr:col>15</xdr:col>
      <xdr:colOff>187325</xdr:colOff>
      <xdr:row>31</xdr:row>
      <xdr:rowOff>36407</xdr:rowOff>
    </xdr:to>
    <xdr:sp macro="" textlink="">
      <xdr:nvSpPr>
        <xdr:cNvPr id="85" name="楕円 84">
          <a:extLst>
            <a:ext uri="{FF2B5EF4-FFF2-40B4-BE49-F238E27FC236}">
              <a16:creationId xmlns:a16="http://schemas.microsoft.com/office/drawing/2014/main" id="{AADFF9D2-2E46-4615-AA1B-AE0CB93DFD8D}"/>
            </a:ext>
          </a:extLst>
        </xdr:cNvPr>
        <xdr:cNvSpPr/>
      </xdr:nvSpPr>
      <xdr:spPr>
        <a:xfrm>
          <a:off x="2926080" y="6000327"/>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157057</xdr:rowOff>
    </xdr:from>
    <xdr:to>
      <xdr:col>19</xdr:col>
      <xdr:colOff>136525</xdr:colOff>
      <xdr:row>30</xdr:row>
      <xdr:rowOff>169651</xdr:rowOff>
    </xdr:to>
    <xdr:cxnSp macro="">
      <xdr:nvCxnSpPr>
        <xdr:cNvPr id="86" name="直線コネクタ 85">
          <a:extLst>
            <a:ext uri="{FF2B5EF4-FFF2-40B4-BE49-F238E27FC236}">
              <a16:creationId xmlns:a16="http://schemas.microsoft.com/office/drawing/2014/main" id="{57A002A6-3FB4-42EB-9F25-F58DCCADEB4B}"/>
            </a:ext>
          </a:extLst>
        </xdr:cNvPr>
        <xdr:cNvCxnSpPr/>
      </xdr:nvCxnSpPr>
      <xdr:spPr>
        <a:xfrm>
          <a:off x="2971165" y="6054937"/>
          <a:ext cx="685800" cy="1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72072</xdr:rowOff>
    </xdr:from>
    <xdr:to>
      <xdr:col>11</xdr:col>
      <xdr:colOff>187325</xdr:colOff>
      <xdr:row>31</xdr:row>
      <xdr:rowOff>2222</xdr:rowOff>
    </xdr:to>
    <xdr:sp macro="" textlink="">
      <xdr:nvSpPr>
        <xdr:cNvPr id="87" name="楕円 86">
          <a:extLst>
            <a:ext uri="{FF2B5EF4-FFF2-40B4-BE49-F238E27FC236}">
              <a16:creationId xmlns:a16="http://schemas.microsoft.com/office/drawing/2014/main" id="{F8C0BF80-8E93-4A2B-9423-4E36EE613D80}"/>
            </a:ext>
          </a:extLst>
        </xdr:cNvPr>
        <xdr:cNvSpPr/>
      </xdr:nvSpPr>
      <xdr:spPr>
        <a:xfrm>
          <a:off x="2240280" y="5966142"/>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122872</xdr:rowOff>
    </xdr:from>
    <xdr:to>
      <xdr:col>15</xdr:col>
      <xdr:colOff>136525</xdr:colOff>
      <xdr:row>30</xdr:row>
      <xdr:rowOff>157057</xdr:rowOff>
    </xdr:to>
    <xdr:cxnSp macro="">
      <xdr:nvCxnSpPr>
        <xdr:cNvPr id="88" name="直線コネクタ 87">
          <a:extLst>
            <a:ext uri="{FF2B5EF4-FFF2-40B4-BE49-F238E27FC236}">
              <a16:creationId xmlns:a16="http://schemas.microsoft.com/office/drawing/2014/main" id="{71E23D63-19DA-4887-805D-D7EE3E15FAEB}"/>
            </a:ext>
          </a:extLst>
        </xdr:cNvPr>
        <xdr:cNvCxnSpPr/>
      </xdr:nvCxnSpPr>
      <xdr:spPr>
        <a:xfrm>
          <a:off x="2285365" y="6020752"/>
          <a:ext cx="685800" cy="3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46884</xdr:rowOff>
    </xdr:from>
    <xdr:to>
      <xdr:col>7</xdr:col>
      <xdr:colOff>187325</xdr:colOff>
      <xdr:row>30</xdr:row>
      <xdr:rowOff>148484</xdr:rowOff>
    </xdr:to>
    <xdr:sp macro="" textlink="">
      <xdr:nvSpPr>
        <xdr:cNvPr id="89" name="楕円 88">
          <a:extLst>
            <a:ext uri="{FF2B5EF4-FFF2-40B4-BE49-F238E27FC236}">
              <a16:creationId xmlns:a16="http://schemas.microsoft.com/office/drawing/2014/main" id="{EB45EE74-312E-46EA-A2B3-A7563A0D08C7}"/>
            </a:ext>
          </a:extLst>
        </xdr:cNvPr>
        <xdr:cNvSpPr/>
      </xdr:nvSpPr>
      <xdr:spPr>
        <a:xfrm>
          <a:off x="1554480" y="5944764"/>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97684</xdr:rowOff>
    </xdr:from>
    <xdr:to>
      <xdr:col>11</xdr:col>
      <xdr:colOff>136525</xdr:colOff>
      <xdr:row>30</xdr:row>
      <xdr:rowOff>122872</xdr:rowOff>
    </xdr:to>
    <xdr:cxnSp macro="">
      <xdr:nvCxnSpPr>
        <xdr:cNvPr id="90" name="直線コネクタ 89">
          <a:extLst>
            <a:ext uri="{FF2B5EF4-FFF2-40B4-BE49-F238E27FC236}">
              <a16:creationId xmlns:a16="http://schemas.microsoft.com/office/drawing/2014/main" id="{3DB622EE-96C6-4055-A58C-D028B0CB3889}"/>
            </a:ext>
          </a:extLst>
        </xdr:cNvPr>
        <xdr:cNvCxnSpPr/>
      </xdr:nvCxnSpPr>
      <xdr:spPr>
        <a:xfrm>
          <a:off x="1599565" y="5989849"/>
          <a:ext cx="685800" cy="3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1" name="n_1aveValue有形固定資産減価償却率">
          <a:extLst>
            <a:ext uri="{FF2B5EF4-FFF2-40B4-BE49-F238E27FC236}">
              <a16:creationId xmlns:a16="http://schemas.microsoft.com/office/drawing/2014/main" id="{19EFD836-3A1E-45D6-BA2F-8DBCD9AACA32}"/>
            </a:ext>
          </a:extLst>
        </xdr:cNvPr>
        <xdr:cNvSpPr txBox="1"/>
      </xdr:nvSpPr>
      <xdr:spPr>
        <a:xfrm>
          <a:off x="3464569" y="6130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2" name="n_2aveValue有形固定資産減価償却率">
          <a:extLst>
            <a:ext uri="{FF2B5EF4-FFF2-40B4-BE49-F238E27FC236}">
              <a16:creationId xmlns:a16="http://schemas.microsoft.com/office/drawing/2014/main" id="{EC68AC9B-6160-466E-8B1C-B9649C416830}"/>
            </a:ext>
          </a:extLst>
        </xdr:cNvPr>
        <xdr:cNvSpPr txBox="1"/>
      </xdr:nvSpPr>
      <xdr:spPr>
        <a:xfrm>
          <a:off x="2793374" y="609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3" name="n_3aveValue有形固定資産減価償却率">
          <a:extLst>
            <a:ext uri="{FF2B5EF4-FFF2-40B4-BE49-F238E27FC236}">
              <a16:creationId xmlns:a16="http://schemas.microsoft.com/office/drawing/2014/main" id="{33073512-092C-4E25-A0A7-BB5E2BFE1AAF}"/>
            </a:ext>
          </a:extLst>
        </xdr:cNvPr>
        <xdr:cNvSpPr txBox="1"/>
      </xdr:nvSpPr>
      <xdr:spPr>
        <a:xfrm>
          <a:off x="2107574" y="608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4" name="n_4aveValue有形固定資産減価償却率">
          <a:extLst>
            <a:ext uri="{FF2B5EF4-FFF2-40B4-BE49-F238E27FC236}">
              <a16:creationId xmlns:a16="http://schemas.microsoft.com/office/drawing/2014/main" id="{738B71B9-D528-4FCB-9949-DEAE4AD4F280}"/>
            </a:ext>
          </a:extLst>
        </xdr:cNvPr>
        <xdr:cNvSpPr txBox="1"/>
      </xdr:nvSpPr>
      <xdr:spPr>
        <a:xfrm>
          <a:off x="1421774" y="6075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65528</xdr:rowOff>
    </xdr:from>
    <xdr:ext cx="405111" cy="259045"/>
    <xdr:sp macro="" textlink="">
      <xdr:nvSpPr>
        <xdr:cNvPr id="95" name="n_1mainValue有形固定資産減価償却率">
          <a:extLst>
            <a:ext uri="{FF2B5EF4-FFF2-40B4-BE49-F238E27FC236}">
              <a16:creationId xmlns:a16="http://schemas.microsoft.com/office/drawing/2014/main" id="{C636B629-EF14-4631-92AB-142D8AB6FDC7}"/>
            </a:ext>
          </a:extLst>
        </xdr:cNvPr>
        <xdr:cNvSpPr txBox="1"/>
      </xdr:nvSpPr>
      <xdr:spPr>
        <a:xfrm>
          <a:off x="3464569" y="5788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52934</xdr:rowOff>
    </xdr:from>
    <xdr:ext cx="405111" cy="259045"/>
    <xdr:sp macro="" textlink="">
      <xdr:nvSpPr>
        <xdr:cNvPr id="96" name="n_2mainValue有形固定資産減価償却率">
          <a:extLst>
            <a:ext uri="{FF2B5EF4-FFF2-40B4-BE49-F238E27FC236}">
              <a16:creationId xmlns:a16="http://schemas.microsoft.com/office/drawing/2014/main" id="{D2BD6A09-E55E-41AC-A282-4BC4022FD41E}"/>
            </a:ext>
          </a:extLst>
        </xdr:cNvPr>
        <xdr:cNvSpPr txBox="1"/>
      </xdr:nvSpPr>
      <xdr:spPr>
        <a:xfrm>
          <a:off x="2793374" y="578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18749</xdr:rowOff>
    </xdr:from>
    <xdr:ext cx="405111" cy="259045"/>
    <xdr:sp macro="" textlink="">
      <xdr:nvSpPr>
        <xdr:cNvPr id="97" name="n_3mainValue有形固定資産減価償却率">
          <a:extLst>
            <a:ext uri="{FF2B5EF4-FFF2-40B4-BE49-F238E27FC236}">
              <a16:creationId xmlns:a16="http://schemas.microsoft.com/office/drawing/2014/main" id="{C7B17B0D-A5E8-4D14-9D71-E97F3C643A2C}"/>
            </a:ext>
          </a:extLst>
        </xdr:cNvPr>
        <xdr:cNvSpPr txBox="1"/>
      </xdr:nvSpPr>
      <xdr:spPr>
        <a:xfrm>
          <a:off x="2107574" y="5747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165011</xdr:rowOff>
    </xdr:from>
    <xdr:ext cx="405111" cy="259045"/>
    <xdr:sp macro="" textlink="">
      <xdr:nvSpPr>
        <xdr:cNvPr id="98" name="n_4mainValue有形固定資産減価償却率">
          <a:extLst>
            <a:ext uri="{FF2B5EF4-FFF2-40B4-BE49-F238E27FC236}">
              <a16:creationId xmlns:a16="http://schemas.microsoft.com/office/drawing/2014/main" id="{03C5D5C3-DD63-44EE-A015-1CCC5B00715A}"/>
            </a:ext>
          </a:extLst>
        </xdr:cNvPr>
        <xdr:cNvSpPr txBox="1"/>
      </xdr:nvSpPr>
      <xdr:spPr>
        <a:xfrm>
          <a:off x="1421774" y="5721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EC3D1F54-8032-4BF4-9F2C-3F51EDDE6BFD}"/>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1A97E649-4572-4D34-BCE6-6B9A59B739A1}"/>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1" name="正方形/長方形 100">
          <a:extLst>
            <a:ext uri="{FF2B5EF4-FFF2-40B4-BE49-F238E27FC236}">
              <a16:creationId xmlns:a16="http://schemas.microsoft.com/office/drawing/2014/main" id="{97F5E009-781C-4D73-BAF7-16A84410586F}"/>
            </a:ext>
          </a:extLst>
        </xdr:cNvPr>
        <xdr:cNvSpPr/>
      </xdr:nvSpPr>
      <xdr:spPr>
        <a:xfrm>
          <a:off x="12400629" y="4585111"/>
          <a:ext cx="941007"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[ 1,138.5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2271F0F6-1B18-4ABB-A33F-612CE5F74137}"/>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CCFE9F83-2EED-4347-969B-97E14A02989B}"/>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A3F85887-161B-4F06-A43F-7E221CDDA81B}"/>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64212E4F-0CB2-4263-A84B-E39B42308D35}"/>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E70EFB0A-0349-49FA-9F56-A95CC5122E1D}"/>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BE118E10-60AC-4C1D-8AE7-1CD1C61FAC5A}"/>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266E9675-F194-46DB-8018-70E7E70410AF}"/>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F906F24F-35BA-4857-B9FD-5C25B81BF670}"/>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FC521780-DB5B-4543-876B-A77677961CBC}"/>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520C8CF-C0B6-4167-9ACA-B0C8351DF633}"/>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令和５年度は、塵芥処理費の大幅増により経常収支比率は</a:t>
          </a:r>
          <a:r>
            <a:rPr kumimoji="1" lang="en-US" altLang="ja-JP" sz="1100">
              <a:latin typeface="ＭＳ Ｐゴシック" panose="020B0600070205080204" pitchFamily="50" charset="-128"/>
              <a:ea typeface="ＭＳ Ｐゴシック" panose="020B0600070205080204" pitchFamily="50" charset="-128"/>
            </a:rPr>
            <a:t>102.2</a:t>
          </a:r>
          <a:r>
            <a:rPr kumimoji="1" lang="ja-JP" altLang="en-US" sz="1100">
              <a:latin typeface="ＭＳ Ｐゴシック" panose="020B0600070205080204" pitchFamily="50" charset="-128"/>
              <a:ea typeface="ＭＳ Ｐゴシック" panose="020B0600070205080204" pitchFamily="50" charset="-128"/>
            </a:rPr>
            <a:t>％と大幅に上昇した。これに応じて、地方債現在高が減少したものの、経常経費充当一般財源等が増となったことで、比率は前年度より増加し、類似団体平均値と比較して非常に高い水準となっている。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今後は、地方債の発行を可能な限り抑制するとともに、経常経費の削減対策を推進し、経常収支比率を改善させることにより、本数値の抑制に努める。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44981E91-2B19-45FF-B7E7-DEF07C4A6DC9}"/>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F506E34C-BD85-4BE5-9C9D-46401D22F3A6}"/>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3C794EE1-BE4D-4902-85F4-D02DDFFA37D8}"/>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89283905-2958-46AD-8CF2-D76E3CE2A48E}"/>
            </a:ext>
          </a:extLst>
        </xdr:cNvPr>
        <xdr:cNvCxnSpPr/>
      </xdr:nvCxnSpPr>
      <xdr:spPr>
        <a:xfrm>
          <a:off x="10188575" y="67331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349AA90C-F159-4E0B-A7A5-843478DC1620}"/>
            </a:ext>
          </a:extLst>
        </xdr:cNvPr>
        <xdr:cNvSpPr txBox="1"/>
      </xdr:nvSpPr>
      <xdr:spPr>
        <a:xfrm>
          <a:off x="9695591" y="66355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660ED02B-629C-48E3-9AB3-D1D4C89F83F9}"/>
            </a:ext>
          </a:extLst>
        </xdr:cNvPr>
        <xdr:cNvCxnSpPr/>
      </xdr:nvCxnSpPr>
      <xdr:spPr>
        <a:xfrm>
          <a:off x="10188575" y="6369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B9C39D01-B269-4CDE-9897-7C4924300DB5}"/>
            </a:ext>
          </a:extLst>
        </xdr:cNvPr>
        <xdr:cNvSpPr txBox="1"/>
      </xdr:nvSpPr>
      <xdr:spPr>
        <a:xfrm>
          <a:off x="9756296" y="627948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47B64710-BDCD-4A9F-AD48-03633CEC4CF3}"/>
            </a:ext>
          </a:extLst>
        </xdr:cNvPr>
        <xdr:cNvCxnSpPr/>
      </xdr:nvCxnSpPr>
      <xdr:spPr>
        <a:xfrm>
          <a:off x="10188575" y="601345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56C3C43-7A43-409E-920F-3B2707DF691E}"/>
            </a:ext>
          </a:extLst>
        </xdr:cNvPr>
        <xdr:cNvSpPr txBox="1"/>
      </xdr:nvSpPr>
      <xdr:spPr>
        <a:xfrm>
          <a:off x="9756296" y="591583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834A480-C75E-4725-98AA-583B878AE80A}"/>
            </a:ext>
          </a:extLst>
        </xdr:cNvPr>
        <xdr:cNvCxnSpPr/>
      </xdr:nvCxnSpPr>
      <xdr:spPr>
        <a:xfrm>
          <a:off x="10188575" y="564980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EC5AB5BB-610B-442E-875C-0E3EA100C646}"/>
            </a:ext>
          </a:extLst>
        </xdr:cNvPr>
        <xdr:cNvSpPr txBox="1"/>
      </xdr:nvSpPr>
      <xdr:spPr>
        <a:xfrm>
          <a:off x="9756296" y="55617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1DA507CE-30B3-4272-B068-8E98BF6ED371}"/>
            </a:ext>
          </a:extLst>
        </xdr:cNvPr>
        <xdr:cNvCxnSpPr/>
      </xdr:nvCxnSpPr>
      <xdr:spPr>
        <a:xfrm>
          <a:off x="10188575" y="52956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1913E369-C1D0-4F05-BA2F-CE27717D0BBF}"/>
            </a:ext>
          </a:extLst>
        </xdr:cNvPr>
        <xdr:cNvSpPr txBox="1"/>
      </xdr:nvSpPr>
      <xdr:spPr>
        <a:xfrm>
          <a:off x="9856983" y="520188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8B50A4F0-E7DB-4F4B-A00D-A905518CCD52}"/>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2FA17DF7-5BA4-41F0-BC93-1EE71C2BB2D3}"/>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D7BF8930-9B46-42AE-A778-B11088DF38BF}"/>
            </a:ext>
          </a:extLst>
        </xdr:cNvPr>
        <xdr:cNvCxnSpPr/>
      </xdr:nvCxnSpPr>
      <xdr:spPr>
        <a:xfrm flipV="1">
          <a:off x="13313410" y="5295688"/>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C35FA15E-2918-460E-B002-B42457561906}"/>
            </a:ext>
          </a:extLst>
        </xdr:cNvPr>
        <xdr:cNvSpPr txBox="1"/>
      </xdr:nvSpPr>
      <xdr:spPr>
        <a:xfrm>
          <a:off x="13369925" y="671328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C343C575-775D-4B4B-9EF0-E79CEE9EC2D4}"/>
            </a:ext>
          </a:extLst>
        </xdr:cNvPr>
        <xdr:cNvCxnSpPr/>
      </xdr:nvCxnSpPr>
      <xdr:spPr>
        <a:xfrm>
          <a:off x="13251180" y="6707555"/>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F8AED8AB-8400-4B70-A2F7-A6DD83159CCE}"/>
            </a:ext>
          </a:extLst>
        </xdr:cNvPr>
        <xdr:cNvSpPr txBox="1"/>
      </xdr:nvSpPr>
      <xdr:spPr>
        <a:xfrm>
          <a:off x="13369925" y="5067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93FCD725-20FA-4E6F-B9CF-487C81BC72F1}"/>
            </a:ext>
          </a:extLst>
        </xdr:cNvPr>
        <xdr:cNvCxnSpPr/>
      </xdr:nvCxnSpPr>
      <xdr:spPr>
        <a:xfrm>
          <a:off x="13251180" y="5295688"/>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a:extLst>
            <a:ext uri="{FF2B5EF4-FFF2-40B4-BE49-F238E27FC236}">
              <a16:creationId xmlns:a16="http://schemas.microsoft.com/office/drawing/2014/main" id="{08C7C441-F357-4957-AE2B-A6A58C4BFD41}"/>
            </a:ext>
          </a:extLst>
        </xdr:cNvPr>
        <xdr:cNvSpPr txBox="1"/>
      </xdr:nvSpPr>
      <xdr:spPr>
        <a:xfrm>
          <a:off x="13369925" y="5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3968C98F-9FF2-4CAD-8FB2-A097C16A022A}"/>
            </a:ext>
          </a:extLst>
        </xdr:cNvPr>
        <xdr:cNvSpPr/>
      </xdr:nvSpPr>
      <xdr:spPr>
        <a:xfrm>
          <a:off x="13289280" y="5899079"/>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32B3286E-ACEB-4705-ADCF-A4CE5EED8977}"/>
            </a:ext>
          </a:extLst>
        </xdr:cNvPr>
        <xdr:cNvSpPr/>
      </xdr:nvSpPr>
      <xdr:spPr>
        <a:xfrm>
          <a:off x="12629515" y="5912125"/>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A5961461-7C35-48B9-881F-61F80353C77D}"/>
            </a:ext>
          </a:extLst>
        </xdr:cNvPr>
        <xdr:cNvSpPr/>
      </xdr:nvSpPr>
      <xdr:spPr>
        <a:xfrm>
          <a:off x="11943715" y="5869467"/>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3D60856D-3697-465C-A09D-377555849627}"/>
            </a:ext>
          </a:extLst>
        </xdr:cNvPr>
        <xdr:cNvSpPr/>
      </xdr:nvSpPr>
      <xdr:spPr>
        <a:xfrm>
          <a:off x="11257915" y="6041708"/>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2CB0E061-C374-41BE-90C3-38ED89F678C7}"/>
            </a:ext>
          </a:extLst>
        </xdr:cNvPr>
        <xdr:cNvSpPr/>
      </xdr:nvSpPr>
      <xdr:spPr>
        <a:xfrm>
          <a:off x="10572115" y="6101786"/>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E77026D-5057-4422-8FD5-E3E9BC0D617C}"/>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456CCA1F-2F59-4B4F-BCBF-0DAC617A783B}"/>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42F51BB-E3BD-491D-A255-1DD5F5870CFA}"/>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75E4D67-17CB-4E36-890D-59D4EDAFBBEC}"/>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D8C9564-03AB-4505-8E22-EA7AA05A9201}"/>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26776</xdr:rowOff>
    </xdr:from>
    <xdr:to>
      <xdr:col>76</xdr:col>
      <xdr:colOff>73025</xdr:colOff>
      <xdr:row>34</xdr:row>
      <xdr:rowOff>128376</xdr:rowOff>
    </xdr:to>
    <xdr:sp macro="" textlink="">
      <xdr:nvSpPr>
        <xdr:cNvPr id="143" name="楕円 142">
          <a:extLst>
            <a:ext uri="{FF2B5EF4-FFF2-40B4-BE49-F238E27FC236}">
              <a16:creationId xmlns:a16="http://schemas.microsoft.com/office/drawing/2014/main" id="{CA059E2C-6D7D-438E-A5A3-D80E7929E6EF}"/>
            </a:ext>
          </a:extLst>
        </xdr:cNvPr>
        <xdr:cNvSpPr/>
      </xdr:nvSpPr>
      <xdr:spPr>
        <a:xfrm>
          <a:off x="13289280" y="6606646"/>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113153</xdr:rowOff>
    </xdr:from>
    <xdr:ext cx="560923" cy="259045"/>
    <xdr:sp macro="" textlink="">
      <xdr:nvSpPr>
        <xdr:cNvPr id="144" name="債務償還比率該当値テキスト">
          <a:extLst>
            <a:ext uri="{FF2B5EF4-FFF2-40B4-BE49-F238E27FC236}">
              <a16:creationId xmlns:a16="http://schemas.microsoft.com/office/drawing/2014/main" id="{0AF44E6A-3293-4B91-9875-6C8FFAC6609D}"/>
            </a:ext>
          </a:extLst>
        </xdr:cNvPr>
        <xdr:cNvSpPr txBox="1"/>
      </xdr:nvSpPr>
      <xdr:spPr>
        <a:xfrm>
          <a:off x="13369925" y="652347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95483</xdr:rowOff>
    </xdr:from>
    <xdr:to>
      <xdr:col>72</xdr:col>
      <xdr:colOff>123825</xdr:colOff>
      <xdr:row>33</xdr:row>
      <xdr:rowOff>25633</xdr:rowOff>
    </xdr:to>
    <xdr:sp macro="" textlink="">
      <xdr:nvSpPr>
        <xdr:cNvPr id="145" name="楕円 144">
          <a:extLst>
            <a:ext uri="{FF2B5EF4-FFF2-40B4-BE49-F238E27FC236}">
              <a16:creationId xmlns:a16="http://schemas.microsoft.com/office/drawing/2014/main" id="{B3BBDEC7-B5C5-4078-BC82-526AA68FFDC1}"/>
            </a:ext>
          </a:extLst>
        </xdr:cNvPr>
        <xdr:cNvSpPr/>
      </xdr:nvSpPr>
      <xdr:spPr>
        <a:xfrm>
          <a:off x="12629515" y="6330548"/>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146283</xdr:rowOff>
    </xdr:from>
    <xdr:to>
      <xdr:col>76</xdr:col>
      <xdr:colOff>22225</xdr:colOff>
      <xdr:row>34</xdr:row>
      <xdr:rowOff>77576</xdr:rowOff>
    </xdr:to>
    <xdr:cxnSp macro="">
      <xdr:nvCxnSpPr>
        <xdr:cNvPr id="146" name="直線コネクタ 145">
          <a:extLst>
            <a:ext uri="{FF2B5EF4-FFF2-40B4-BE49-F238E27FC236}">
              <a16:creationId xmlns:a16="http://schemas.microsoft.com/office/drawing/2014/main" id="{6DF1C8C9-FF72-43BC-B29B-B9EA14E0FCD7}"/>
            </a:ext>
          </a:extLst>
        </xdr:cNvPr>
        <xdr:cNvCxnSpPr/>
      </xdr:nvCxnSpPr>
      <xdr:spPr>
        <a:xfrm>
          <a:off x="12684125" y="6383253"/>
          <a:ext cx="631190" cy="27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45515</xdr:rowOff>
    </xdr:from>
    <xdr:to>
      <xdr:col>68</xdr:col>
      <xdr:colOff>123825</xdr:colOff>
      <xdr:row>31</xdr:row>
      <xdr:rowOff>147115</xdr:rowOff>
    </xdr:to>
    <xdr:sp macro="" textlink="">
      <xdr:nvSpPr>
        <xdr:cNvPr id="147" name="楕円 146">
          <a:extLst>
            <a:ext uri="{FF2B5EF4-FFF2-40B4-BE49-F238E27FC236}">
              <a16:creationId xmlns:a16="http://schemas.microsoft.com/office/drawing/2014/main" id="{AFCF986D-E96D-4CEF-A25C-BF053DA7ABD7}"/>
            </a:ext>
          </a:extLst>
        </xdr:cNvPr>
        <xdr:cNvSpPr/>
      </xdr:nvSpPr>
      <xdr:spPr>
        <a:xfrm>
          <a:off x="11943715" y="6114845"/>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96315</xdr:rowOff>
    </xdr:from>
    <xdr:to>
      <xdr:col>72</xdr:col>
      <xdr:colOff>73025</xdr:colOff>
      <xdr:row>32</xdr:row>
      <xdr:rowOff>146283</xdr:rowOff>
    </xdr:to>
    <xdr:cxnSp macro="">
      <xdr:nvCxnSpPr>
        <xdr:cNvPr id="148" name="直線コネクタ 147">
          <a:extLst>
            <a:ext uri="{FF2B5EF4-FFF2-40B4-BE49-F238E27FC236}">
              <a16:creationId xmlns:a16="http://schemas.microsoft.com/office/drawing/2014/main" id="{5A4D7F75-A694-48CE-90C9-FB58E2BF862E}"/>
            </a:ext>
          </a:extLst>
        </xdr:cNvPr>
        <xdr:cNvCxnSpPr/>
      </xdr:nvCxnSpPr>
      <xdr:spPr>
        <a:xfrm>
          <a:off x="11998325" y="6159930"/>
          <a:ext cx="685800" cy="22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74444</xdr:rowOff>
    </xdr:from>
    <xdr:to>
      <xdr:col>64</xdr:col>
      <xdr:colOff>123825</xdr:colOff>
      <xdr:row>34</xdr:row>
      <xdr:rowOff>4594</xdr:rowOff>
    </xdr:to>
    <xdr:sp macro="" textlink="">
      <xdr:nvSpPr>
        <xdr:cNvPr id="149" name="楕円 148">
          <a:extLst>
            <a:ext uri="{FF2B5EF4-FFF2-40B4-BE49-F238E27FC236}">
              <a16:creationId xmlns:a16="http://schemas.microsoft.com/office/drawing/2014/main" id="{F06E0C79-87C8-4650-9226-BF9BF96B531A}"/>
            </a:ext>
          </a:extLst>
        </xdr:cNvPr>
        <xdr:cNvSpPr/>
      </xdr:nvSpPr>
      <xdr:spPr>
        <a:xfrm>
          <a:off x="11257915" y="6484769"/>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96315</xdr:rowOff>
    </xdr:from>
    <xdr:to>
      <xdr:col>68</xdr:col>
      <xdr:colOff>73025</xdr:colOff>
      <xdr:row>33</xdr:row>
      <xdr:rowOff>125244</xdr:rowOff>
    </xdr:to>
    <xdr:cxnSp macro="">
      <xdr:nvCxnSpPr>
        <xdr:cNvPr id="150" name="直線コネクタ 149">
          <a:extLst>
            <a:ext uri="{FF2B5EF4-FFF2-40B4-BE49-F238E27FC236}">
              <a16:creationId xmlns:a16="http://schemas.microsoft.com/office/drawing/2014/main" id="{940CC254-3473-4116-97C2-7E5C1F1CE929}"/>
            </a:ext>
          </a:extLst>
        </xdr:cNvPr>
        <xdr:cNvCxnSpPr/>
      </xdr:nvCxnSpPr>
      <xdr:spPr>
        <a:xfrm flipV="1">
          <a:off x="11312525" y="6159930"/>
          <a:ext cx="685800" cy="37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168959</xdr:rowOff>
    </xdr:from>
    <xdr:to>
      <xdr:col>60</xdr:col>
      <xdr:colOff>123825</xdr:colOff>
      <xdr:row>34</xdr:row>
      <xdr:rowOff>99109</xdr:rowOff>
    </xdr:to>
    <xdr:sp macro="" textlink="">
      <xdr:nvSpPr>
        <xdr:cNvPr id="151" name="楕円 150">
          <a:extLst>
            <a:ext uri="{FF2B5EF4-FFF2-40B4-BE49-F238E27FC236}">
              <a16:creationId xmlns:a16="http://schemas.microsoft.com/office/drawing/2014/main" id="{5B33EF1A-B9C0-4F95-A8FB-2D687C95D1A7}"/>
            </a:ext>
          </a:extLst>
        </xdr:cNvPr>
        <xdr:cNvSpPr/>
      </xdr:nvSpPr>
      <xdr:spPr>
        <a:xfrm>
          <a:off x="10572115" y="6583094"/>
          <a:ext cx="10731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125244</xdr:rowOff>
    </xdr:from>
    <xdr:to>
      <xdr:col>64</xdr:col>
      <xdr:colOff>73025</xdr:colOff>
      <xdr:row>34</xdr:row>
      <xdr:rowOff>48309</xdr:rowOff>
    </xdr:to>
    <xdr:cxnSp macro="">
      <xdr:nvCxnSpPr>
        <xdr:cNvPr id="152" name="直線コネクタ 151">
          <a:extLst>
            <a:ext uri="{FF2B5EF4-FFF2-40B4-BE49-F238E27FC236}">
              <a16:creationId xmlns:a16="http://schemas.microsoft.com/office/drawing/2014/main" id="{BDD2684E-7D0D-4C48-B941-260E3772053D}"/>
            </a:ext>
          </a:extLst>
        </xdr:cNvPr>
        <xdr:cNvCxnSpPr/>
      </xdr:nvCxnSpPr>
      <xdr:spPr>
        <a:xfrm flipV="1">
          <a:off x="10626725" y="6537474"/>
          <a:ext cx="685800" cy="9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05C5A1E9-8194-454A-B921-7C41B28E0E36}"/>
            </a:ext>
          </a:extLst>
        </xdr:cNvPr>
        <xdr:cNvSpPr txBox="1"/>
      </xdr:nvSpPr>
      <xdr:spPr>
        <a:xfrm>
          <a:off x="12459412" y="568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9515B5C0-BDA9-4CFF-BCD8-DF233DAF2268}"/>
            </a:ext>
          </a:extLst>
        </xdr:cNvPr>
        <xdr:cNvSpPr txBox="1"/>
      </xdr:nvSpPr>
      <xdr:spPr>
        <a:xfrm>
          <a:off x="11780597" y="565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005EF18E-334F-40FC-8EAF-E66A247DFB9F}"/>
            </a:ext>
          </a:extLst>
        </xdr:cNvPr>
        <xdr:cNvSpPr txBox="1"/>
      </xdr:nvSpPr>
      <xdr:spPr>
        <a:xfrm>
          <a:off x="11094797" y="582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a:extLst>
            <a:ext uri="{FF2B5EF4-FFF2-40B4-BE49-F238E27FC236}">
              <a16:creationId xmlns:a16="http://schemas.microsoft.com/office/drawing/2014/main" id="{A7A3D674-3EEF-493E-8EF8-4C978FF78B45}"/>
            </a:ext>
          </a:extLst>
        </xdr:cNvPr>
        <xdr:cNvSpPr txBox="1"/>
      </xdr:nvSpPr>
      <xdr:spPr>
        <a:xfrm>
          <a:off x="10408997" y="587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16760</xdr:rowOff>
    </xdr:from>
    <xdr:ext cx="469744" cy="259045"/>
    <xdr:sp macro="" textlink="">
      <xdr:nvSpPr>
        <xdr:cNvPr id="157" name="n_1mainValue債務償還比率">
          <a:extLst>
            <a:ext uri="{FF2B5EF4-FFF2-40B4-BE49-F238E27FC236}">
              <a16:creationId xmlns:a16="http://schemas.microsoft.com/office/drawing/2014/main" id="{C91EAEA6-21D1-4F3A-B12B-1C5160A5875E}"/>
            </a:ext>
          </a:extLst>
        </xdr:cNvPr>
        <xdr:cNvSpPr txBox="1"/>
      </xdr:nvSpPr>
      <xdr:spPr>
        <a:xfrm>
          <a:off x="12459412" y="643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138242</xdr:rowOff>
    </xdr:from>
    <xdr:ext cx="469744" cy="259045"/>
    <xdr:sp macro="" textlink="">
      <xdr:nvSpPr>
        <xdr:cNvPr id="158" name="n_2mainValue債務償還比率">
          <a:extLst>
            <a:ext uri="{FF2B5EF4-FFF2-40B4-BE49-F238E27FC236}">
              <a16:creationId xmlns:a16="http://schemas.microsoft.com/office/drawing/2014/main" id="{05D7538B-4AA2-48C2-A811-24B745507091}"/>
            </a:ext>
          </a:extLst>
        </xdr:cNvPr>
        <xdr:cNvSpPr txBox="1"/>
      </xdr:nvSpPr>
      <xdr:spPr>
        <a:xfrm>
          <a:off x="11780597" y="62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167171</xdr:rowOff>
    </xdr:from>
    <xdr:ext cx="560923" cy="259045"/>
    <xdr:sp macro="" textlink="">
      <xdr:nvSpPr>
        <xdr:cNvPr id="159" name="n_3mainValue債務償還比率">
          <a:extLst>
            <a:ext uri="{FF2B5EF4-FFF2-40B4-BE49-F238E27FC236}">
              <a16:creationId xmlns:a16="http://schemas.microsoft.com/office/drawing/2014/main" id="{2C8A7834-C0AD-4B5B-BB0E-9A15F3F02DE9}"/>
            </a:ext>
          </a:extLst>
        </xdr:cNvPr>
        <xdr:cNvSpPr txBox="1"/>
      </xdr:nvSpPr>
      <xdr:spPr>
        <a:xfrm>
          <a:off x="11066353" y="65813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90236</xdr:rowOff>
    </xdr:from>
    <xdr:ext cx="560923" cy="259045"/>
    <xdr:sp macro="" textlink="">
      <xdr:nvSpPr>
        <xdr:cNvPr id="160" name="n_4mainValue債務償還比率">
          <a:extLst>
            <a:ext uri="{FF2B5EF4-FFF2-40B4-BE49-F238E27FC236}">
              <a16:creationId xmlns:a16="http://schemas.microsoft.com/office/drawing/2014/main" id="{954819E9-6B06-47D9-8C46-B4949A5AFC16}"/>
            </a:ext>
          </a:extLst>
        </xdr:cNvPr>
        <xdr:cNvSpPr txBox="1"/>
      </xdr:nvSpPr>
      <xdr:spPr>
        <a:xfrm>
          <a:off x="10380553" y="667582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FBE7289F-09E4-4792-BDAC-B1492A320466}"/>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57C4804-FC20-4743-A8F5-41BC2324050F}"/>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50170F99-C6F9-4719-BCDC-9F3C9522016F}"/>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D07BED47-8DE6-4AC3-BB0C-15D3B2332C5A}"/>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E0D0BC55-5C87-41C8-88FA-BB8DFCC54D50}"/>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34198FA4-0995-4C25-8408-918A5226208B}"/>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6EBC1E2-D4EF-4122-8452-00F142C4C8AD}"/>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275183E-5FF6-4317-AAC8-0873BBFB475F}"/>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0FD8A6E-3717-49BB-8287-8019DB7C064E}"/>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9FFE03A-7220-441B-8500-FBEC551B31B7}"/>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千葉県鴨川市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94E4CCE-6615-4A3E-A50E-79F8323D28E6}"/>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12E9CCB-2A1E-4DE4-A3C3-EB369798650C}"/>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DBC410C-E14F-446A-9FB1-0784A249FBDE}"/>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C0BF90A-7677-4082-9AE6-69A714D42F32}"/>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8D09DB0-C051-4D93-A2A6-BDD9E62E37AE}"/>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D62D045-0254-4798-AEF5-AA8BB8B402F7}"/>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30,820
30,087
191.14
18,573,004
17,724,385
687,938
9,868,350
16,968,629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650AB33-7C67-4DF7-BDD5-9915427D5565}"/>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A6CF336-CD56-4301-AC71-04EA0426485B}"/>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968AF3C-7145-4AD9-8038-2A5A26340E55}"/>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A323420-9181-4453-900D-FD2B70B7E400}"/>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76431B8-C63C-403A-B66D-6DFEECDDFD16}"/>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1C219D2-7685-44D4-9141-0966983AAA64}"/>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F89C54B-60E0-45AA-B346-036035152FEC}"/>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00510A5-436B-4940-BAB2-952186DDD60C}"/>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B9CA758-74C6-45DF-8EDD-A19E7AF97351}"/>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649EAA1-0059-4BD4-9BE7-D3C1C2EEE42E}"/>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34C137E-8482-4930-B53D-1190EC777EC7}"/>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B525E23-0715-4E71-8426-F22C840967C7}"/>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B7AEF5F-DB4F-47F0-BAC9-604A44B47E61}"/>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614A549-CD25-430D-B6B9-E7560DF177AF}"/>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5800298-FDD3-410C-BB58-3978770C8DC0}"/>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19781F8-9FA1-4F75-9DCB-BEF971734A5F}"/>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D13705B-DBED-463B-9E2B-20D6C3EE687F}"/>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DCF46D9-DB5A-4743-9B22-5279165D8A1F}"/>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B62752F-3474-400B-ABB5-69B7BAB9A154}"/>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308DA1B-128F-4C5D-9235-689C49CDA2AB}"/>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3D3C072-C49A-4B34-81A7-ECFF4516BA7E}"/>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11FCC70-CD20-4F9A-B735-639D768FFE9A}"/>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AFC3208-0A2E-4DDB-B7EE-0E34F28B2EEC}"/>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C27F419-5B5E-4565-99DE-EB346322B64E}"/>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1A2354B-C231-42E3-855E-291D316F789B}"/>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491A895-BD77-47C0-8359-236A13A5F8B3}"/>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5C1B7C2-5A76-4AC5-963E-A7A6143A37A0}"/>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7ADB24D-E20F-45B8-9D22-F1247C727ECA}"/>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14936EA-322F-42FA-A0BC-6D088DC12D51}"/>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734D601-53F7-475F-96E2-BEEED560F7EF}"/>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1A27CA1-59E6-4FAD-A2B1-AC34446D0BA6}"/>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2AB7CCF-4EE9-42D7-B26B-5E56D74BAAFF}"/>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FDC5CB3-561E-4C5F-9256-2DE8684809CA}"/>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518E67F-2925-474B-89F3-4D3A3FD87C79}"/>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8438096-A070-4D98-AC9E-DEF015A1588B}"/>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D056819-33C2-48ED-BE95-E1D674A4A0A4}"/>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87863E5-9973-4103-A75A-F9EAAD696474}"/>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F04C507-588A-4BAE-99F0-E641B8C4D26D}"/>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48A20C7-2C6F-4D02-A79A-58FD2A4C37AC}"/>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7E8D6ED-FABE-4B0A-A052-49E4EC29C90A}"/>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D952D39-CE38-4333-A6C6-1A44AA6FA17D}"/>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8DBD02E-2504-4286-AA10-3D06AD7E438A}"/>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4B7ABD7-467A-4582-B6B6-BF06A99711FA}"/>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43B1E43-B368-450B-8117-5DEDD6A0B498}"/>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E31D488-A5A7-4F18-BF56-F736823DB251}"/>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BDC482B9-8AF2-44A5-8FAF-B650D773D895}"/>
            </a:ext>
          </a:extLst>
        </xdr:cNvPr>
        <xdr:cNvCxnSpPr/>
      </xdr:nvCxnSpPr>
      <xdr:spPr>
        <a:xfrm flipV="1">
          <a:off x="4173855" y="5796915"/>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89723E00-861F-4AD3-B40E-28CA345697CF}"/>
            </a:ext>
          </a:extLst>
        </xdr:cNvPr>
        <xdr:cNvSpPr txBox="1"/>
      </xdr:nvSpPr>
      <xdr:spPr>
        <a:xfrm>
          <a:off x="421259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A9BF3039-3966-4111-A90D-B29363E1D20A}"/>
            </a:ext>
          </a:extLst>
        </xdr:cNvPr>
        <xdr:cNvCxnSpPr/>
      </xdr:nvCxnSpPr>
      <xdr:spPr>
        <a:xfrm>
          <a:off x="4112260" y="7183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C79F9D21-C742-4F21-ABD5-D9F51E2B8D50}"/>
            </a:ext>
          </a:extLst>
        </xdr:cNvPr>
        <xdr:cNvSpPr txBox="1"/>
      </xdr:nvSpPr>
      <xdr:spPr>
        <a:xfrm>
          <a:off x="421259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71B86195-1AFA-4F06-B923-35D67241C856}"/>
            </a:ext>
          </a:extLst>
        </xdr:cNvPr>
        <xdr:cNvCxnSpPr/>
      </xdr:nvCxnSpPr>
      <xdr:spPr>
        <a:xfrm>
          <a:off x="4112260" y="57969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0B987EEB-1EC1-46C0-B4F1-5D836FCC3ADC}"/>
            </a:ext>
          </a:extLst>
        </xdr:cNvPr>
        <xdr:cNvSpPr txBox="1"/>
      </xdr:nvSpPr>
      <xdr:spPr>
        <a:xfrm>
          <a:off x="4212590" y="639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56AD20D1-B768-4FFA-B34B-9941EA507524}"/>
            </a:ext>
          </a:extLst>
        </xdr:cNvPr>
        <xdr:cNvSpPr/>
      </xdr:nvSpPr>
      <xdr:spPr>
        <a:xfrm>
          <a:off x="4131310" y="653288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86DB22EB-E72C-4D06-885B-0D53DEC7B183}"/>
            </a:ext>
          </a:extLst>
        </xdr:cNvPr>
        <xdr:cNvSpPr/>
      </xdr:nvSpPr>
      <xdr:spPr>
        <a:xfrm>
          <a:off x="3388360" y="653669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0EE42252-DF97-4B90-9BD2-49D47B670A82}"/>
            </a:ext>
          </a:extLst>
        </xdr:cNvPr>
        <xdr:cNvSpPr/>
      </xdr:nvSpPr>
      <xdr:spPr>
        <a:xfrm>
          <a:off x="2571750" y="65233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C874203F-84D4-4D15-956F-6453BBE8F2AF}"/>
            </a:ext>
          </a:extLst>
        </xdr:cNvPr>
        <xdr:cNvSpPr/>
      </xdr:nvSpPr>
      <xdr:spPr>
        <a:xfrm>
          <a:off x="1774190" y="647382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280ACE3A-D0F0-4657-B874-0FFAC40687CA}"/>
            </a:ext>
          </a:extLst>
        </xdr:cNvPr>
        <xdr:cNvSpPr/>
      </xdr:nvSpPr>
      <xdr:spPr>
        <a:xfrm>
          <a:off x="988060" y="64566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066E953-1021-48A8-88E6-5C71F1C5AB5A}"/>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914AFD8-86EA-4FBC-A17F-8052A68004F0}"/>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472B32F-77AA-43D7-90B5-DC5E7387A1EB}"/>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4570A82-AF51-430C-9B04-6FB2B42C473D}"/>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4941C60-04A0-4793-90DB-66DA06CFE48D}"/>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57785</xdr:rowOff>
    </xdr:from>
    <xdr:to>
      <xdr:col>24</xdr:col>
      <xdr:colOff>114300</xdr:colOff>
      <xdr:row>38</xdr:row>
      <xdr:rowOff>159385</xdr:rowOff>
    </xdr:to>
    <xdr:sp macro="" textlink="">
      <xdr:nvSpPr>
        <xdr:cNvPr id="73" name="楕円 72">
          <a:extLst>
            <a:ext uri="{FF2B5EF4-FFF2-40B4-BE49-F238E27FC236}">
              <a16:creationId xmlns:a16="http://schemas.microsoft.com/office/drawing/2014/main" id="{55BC3E96-0F70-490E-ADA3-183EE9AD3A7F}"/>
            </a:ext>
          </a:extLst>
        </xdr:cNvPr>
        <xdr:cNvSpPr/>
      </xdr:nvSpPr>
      <xdr:spPr>
        <a:xfrm>
          <a:off x="4131310" y="656907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36212</xdr:rowOff>
    </xdr:from>
    <xdr:ext cx="405111" cy="259045"/>
    <xdr:sp macro="" textlink="">
      <xdr:nvSpPr>
        <xdr:cNvPr id="74" name="【道路】&#10;有形固定資産減価償却率該当値テキスト">
          <a:extLst>
            <a:ext uri="{FF2B5EF4-FFF2-40B4-BE49-F238E27FC236}">
              <a16:creationId xmlns:a16="http://schemas.microsoft.com/office/drawing/2014/main" id="{DBA48B4A-6839-467F-9F1D-56FFCC916E4B}"/>
            </a:ext>
          </a:extLst>
        </xdr:cNvPr>
        <xdr:cNvSpPr txBox="1"/>
      </xdr:nvSpPr>
      <xdr:spPr>
        <a:xfrm>
          <a:off x="4212590"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25400</xdr:rowOff>
    </xdr:from>
    <xdr:to>
      <xdr:col>20</xdr:col>
      <xdr:colOff>38100</xdr:colOff>
      <xdr:row>38</xdr:row>
      <xdr:rowOff>127000</xdr:rowOff>
    </xdr:to>
    <xdr:sp macro="" textlink="">
      <xdr:nvSpPr>
        <xdr:cNvPr id="75" name="楕円 74">
          <a:extLst>
            <a:ext uri="{FF2B5EF4-FFF2-40B4-BE49-F238E27FC236}">
              <a16:creationId xmlns:a16="http://schemas.microsoft.com/office/drawing/2014/main" id="{89395414-E207-44EE-9C80-33985D9E4A44}"/>
            </a:ext>
          </a:extLst>
        </xdr:cNvPr>
        <xdr:cNvSpPr/>
      </xdr:nvSpPr>
      <xdr:spPr>
        <a:xfrm>
          <a:off x="3388360" y="65366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76200</xdr:rowOff>
    </xdr:from>
    <xdr:to>
      <xdr:col>24</xdr:col>
      <xdr:colOff>63500</xdr:colOff>
      <xdr:row>38</xdr:row>
      <xdr:rowOff>108585</xdr:rowOff>
    </xdr:to>
    <xdr:cxnSp macro="">
      <xdr:nvCxnSpPr>
        <xdr:cNvPr id="76" name="直線コネクタ 75">
          <a:extLst>
            <a:ext uri="{FF2B5EF4-FFF2-40B4-BE49-F238E27FC236}">
              <a16:creationId xmlns:a16="http://schemas.microsoft.com/office/drawing/2014/main" id="{3F8F8057-45B7-403C-B406-646EF9004A88}"/>
            </a:ext>
          </a:extLst>
        </xdr:cNvPr>
        <xdr:cNvCxnSpPr/>
      </xdr:nvCxnSpPr>
      <xdr:spPr>
        <a:xfrm>
          <a:off x="3431540" y="6591300"/>
          <a:ext cx="7429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168275</xdr:rowOff>
    </xdr:from>
    <xdr:to>
      <xdr:col>15</xdr:col>
      <xdr:colOff>101600</xdr:colOff>
      <xdr:row>38</xdr:row>
      <xdr:rowOff>98425</xdr:rowOff>
    </xdr:to>
    <xdr:sp macro="" textlink="">
      <xdr:nvSpPr>
        <xdr:cNvPr id="77" name="楕円 76">
          <a:extLst>
            <a:ext uri="{FF2B5EF4-FFF2-40B4-BE49-F238E27FC236}">
              <a16:creationId xmlns:a16="http://schemas.microsoft.com/office/drawing/2014/main" id="{C1DBCF4D-35BF-40FE-B73A-8831026B8F7A}"/>
            </a:ext>
          </a:extLst>
        </xdr:cNvPr>
        <xdr:cNvSpPr/>
      </xdr:nvSpPr>
      <xdr:spPr>
        <a:xfrm>
          <a:off x="2571750" y="651573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47625</xdr:rowOff>
    </xdr:from>
    <xdr:to>
      <xdr:col>19</xdr:col>
      <xdr:colOff>177800</xdr:colOff>
      <xdr:row>38</xdr:row>
      <xdr:rowOff>76200</xdr:rowOff>
    </xdr:to>
    <xdr:cxnSp macro="">
      <xdr:nvCxnSpPr>
        <xdr:cNvPr id="78" name="直線コネクタ 77">
          <a:extLst>
            <a:ext uri="{FF2B5EF4-FFF2-40B4-BE49-F238E27FC236}">
              <a16:creationId xmlns:a16="http://schemas.microsoft.com/office/drawing/2014/main" id="{09C31BFC-22BF-4302-9E4E-B14897575EDE}"/>
            </a:ext>
          </a:extLst>
        </xdr:cNvPr>
        <xdr:cNvCxnSpPr/>
      </xdr:nvCxnSpPr>
      <xdr:spPr>
        <a:xfrm>
          <a:off x="2626360" y="6564630"/>
          <a:ext cx="80518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126365</xdr:rowOff>
    </xdr:from>
    <xdr:to>
      <xdr:col>10</xdr:col>
      <xdr:colOff>165100</xdr:colOff>
      <xdr:row>38</xdr:row>
      <xdr:rowOff>56515</xdr:rowOff>
    </xdr:to>
    <xdr:sp macro="" textlink="">
      <xdr:nvSpPr>
        <xdr:cNvPr id="79" name="楕円 78">
          <a:extLst>
            <a:ext uri="{FF2B5EF4-FFF2-40B4-BE49-F238E27FC236}">
              <a16:creationId xmlns:a16="http://schemas.microsoft.com/office/drawing/2014/main" id="{32A8165E-DF5E-41EB-9195-4E2A24201452}"/>
            </a:ext>
          </a:extLst>
        </xdr:cNvPr>
        <xdr:cNvSpPr/>
      </xdr:nvSpPr>
      <xdr:spPr>
        <a:xfrm>
          <a:off x="1774190" y="647382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5715</xdr:rowOff>
    </xdr:from>
    <xdr:to>
      <xdr:col>15</xdr:col>
      <xdr:colOff>50800</xdr:colOff>
      <xdr:row>38</xdr:row>
      <xdr:rowOff>47625</xdr:rowOff>
    </xdr:to>
    <xdr:cxnSp macro="">
      <xdr:nvCxnSpPr>
        <xdr:cNvPr id="80" name="直線コネクタ 79">
          <a:extLst>
            <a:ext uri="{FF2B5EF4-FFF2-40B4-BE49-F238E27FC236}">
              <a16:creationId xmlns:a16="http://schemas.microsoft.com/office/drawing/2014/main" id="{E7D88768-EFBE-40F7-86D7-A99BCDB278BD}"/>
            </a:ext>
          </a:extLst>
        </xdr:cNvPr>
        <xdr:cNvCxnSpPr/>
      </xdr:nvCxnSpPr>
      <xdr:spPr>
        <a:xfrm>
          <a:off x="1828800" y="6522720"/>
          <a:ext cx="7975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88265</xdr:rowOff>
    </xdr:from>
    <xdr:to>
      <xdr:col>6</xdr:col>
      <xdr:colOff>38100</xdr:colOff>
      <xdr:row>38</xdr:row>
      <xdr:rowOff>18415</xdr:rowOff>
    </xdr:to>
    <xdr:sp macro="" textlink="">
      <xdr:nvSpPr>
        <xdr:cNvPr id="81" name="楕円 80">
          <a:extLst>
            <a:ext uri="{FF2B5EF4-FFF2-40B4-BE49-F238E27FC236}">
              <a16:creationId xmlns:a16="http://schemas.microsoft.com/office/drawing/2014/main" id="{A16BFA47-256C-4632-B533-86CEEF9A418C}"/>
            </a:ext>
          </a:extLst>
        </xdr:cNvPr>
        <xdr:cNvSpPr/>
      </xdr:nvSpPr>
      <xdr:spPr>
        <a:xfrm>
          <a:off x="988060" y="64357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139065</xdr:rowOff>
    </xdr:from>
    <xdr:to>
      <xdr:col>10</xdr:col>
      <xdr:colOff>114300</xdr:colOff>
      <xdr:row>38</xdr:row>
      <xdr:rowOff>5715</xdr:rowOff>
    </xdr:to>
    <xdr:cxnSp macro="">
      <xdr:nvCxnSpPr>
        <xdr:cNvPr id="82" name="直線コネクタ 81">
          <a:extLst>
            <a:ext uri="{FF2B5EF4-FFF2-40B4-BE49-F238E27FC236}">
              <a16:creationId xmlns:a16="http://schemas.microsoft.com/office/drawing/2014/main" id="{691F3C10-009A-457A-86EA-E7CF1DA2F534}"/>
            </a:ext>
          </a:extLst>
        </xdr:cNvPr>
        <xdr:cNvCxnSpPr/>
      </xdr:nvCxnSpPr>
      <xdr:spPr>
        <a:xfrm>
          <a:off x="1031240" y="6478905"/>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2AA70049-C564-4D6D-B4B9-1781D520D677}"/>
            </a:ext>
          </a:extLst>
        </xdr:cNvPr>
        <xdr:cNvSpPr txBox="1"/>
      </xdr:nvSpPr>
      <xdr:spPr>
        <a:xfrm>
          <a:off x="32391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3A0736B6-9B42-4BDF-8826-44AA0C460C45}"/>
            </a:ext>
          </a:extLst>
        </xdr:cNvPr>
        <xdr:cNvSpPr txBox="1"/>
      </xdr:nvSpPr>
      <xdr:spPr>
        <a:xfrm>
          <a:off x="2439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63B39C05-0C06-48D8-9C3F-03C7F82FE36E}"/>
            </a:ext>
          </a:extLst>
        </xdr:cNvPr>
        <xdr:cNvSpPr txBox="1"/>
      </xdr:nvSpPr>
      <xdr:spPr>
        <a:xfrm>
          <a:off x="164148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FB57D0D9-0442-4B19-98FB-53F75A0C64BF}"/>
            </a:ext>
          </a:extLst>
        </xdr:cNvPr>
        <xdr:cNvSpPr txBox="1"/>
      </xdr:nvSpPr>
      <xdr:spPr>
        <a:xfrm>
          <a:off x="85535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118127</xdr:rowOff>
    </xdr:from>
    <xdr:ext cx="405111" cy="259045"/>
    <xdr:sp macro="" textlink="">
      <xdr:nvSpPr>
        <xdr:cNvPr id="87" name="n_1mainValue【道路】&#10;有形固定資産減価償却率">
          <a:extLst>
            <a:ext uri="{FF2B5EF4-FFF2-40B4-BE49-F238E27FC236}">
              <a16:creationId xmlns:a16="http://schemas.microsoft.com/office/drawing/2014/main" id="{FF0F66E2-9C18-4DF2-9342-6398D9DF6CD7}"/>
            </a:ext>
          </a:extLst>
        </xdr:cNvPr>
        <xdr:cNvSpPr txBox="1"/>
      </xdr:nvSpPr>
      <xdr:spPr>
        <a:xfrm>
          <a:off x="32391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114952</xdr:rowOff>
    </xdr:from>
    <xdr:ext cx="405111" cy="259045"/>
    <xdr:sp macro="" textlink="">
      <xdr:nvSpPr>
        <xdr:cNvPr id="88" name="n_2mainValue【道路】&#10;有形固定資産減価償却率">
          <a:extLst>
            <a:ext uri="{FF2B5EF4-FFF2-40B4-BE49-F238E27FC236}">
              <a16:creationId xmlns:a16="http://schemas.microsoft.com/office/drawing/2014/main" id="{EA7D4A5F-2EAE-4BE6-944B-FC02ECCFFF01}"/>
            </a:ext>
          </a:extLst>
        </xdr:cNvPr>
        <xdr:cNvSpPr txBox="1"/>
      </xdr:nvSpPr>
      <xdr:spPr>
        <a:xfrm>
          <a:off x="24390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73042</xdr:rowOff>
    </xdr:from>
    <xdr:ext cx="405111" cy="259045"/>
    <xdr:sp macro="" textlink="">
      <xdr:nvSpPr>
        <xdr:cNvPr id="89" name="n_3mainValue【道路】&#10;有形固定資産減価償却率">
          <a:extLst>
            <a:ext uri="{FF2B5EF4-FFF2-40B4-BE49-F238E27FC236}">
              <a16:creationId xmlns:a16="http://schemas.microsoft.com/office/drawing/2014/main" id="{2BE04F05-A38A-442F-A1FE-120AF27BD34F}"/>
            </a:ext>
          </a:extLst>
        </xdr:cNvPr>
        <xdr:cNvSpPr txBox="1"/>
      </xdr:nvSpPr>
      <xdr:spPr>
        <a:xfrm>
          <a:off x="164148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34942</xdr:rowOff>
    </xdr:from>
    <xdr:ext cx="405111" cy="259045"/>
    <xdr:sp macro="" textlink="">
      <xdr:nvSpPr>
        <xdr:cNvPr id="90" name="n_4mainValue【道路】&#10;有形固定資産減価償却率">
          <a:extLst>
            <a:ext uri="{FF2B5EF4-FFF2-40B4-BE49-F238E27FC236}">
              <a16:creationId xmlns:a16="http://schemas.microsoft.com/office/drawing/2014/main" id="{02B5E372-683F-4731-8AE2-ACAED01915B4}"/>
            </a:ext>
          </a:extLst>
        </xdr:cNvPr>
        <xdr:cNvSpPr txBox="1"/>
      </xdr:nvSpPr>
      <xdr:spPr>
        <a:xfrm>
          <a:off x="85535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C65EB82-2640-4D05-BDB1-6F95F1770387}"/>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97E5699-22AD-45FF-A15C-0244F88B6B45}"/>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AA471D8-8F00-4959-BD3C-EEFD5BE25CE5}"/>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D179208-1ECD-4B31-A874-01E2AFCD0C19}"/>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DB43904-DFAE-4812-A602-AEBC61343AD5}"/>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43C395B-58A1-46B2-B8A9-FF0CF445D173}"/>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521682A-F38D-4FCA-A6E0-5C3766A3627F}"/>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55BE76-C12F-4F3B-B2D3-8777170673BA}"/>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9C4EE10-E6C3-49A2-9543-452007023734}"/>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DECC3D2-DEA0-4662-B4CB-D84F03A21920}"/>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F30C36F8-15AE-401C-A8B1-98F593C89D9E}"/>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7652AC33-07AE-40C8-AB7B-15845BAC4E2E}"/>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D2FED53B-F005-4902-B647-E60984004584}"/>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B5255D84-2753-4EB6-A549-C94748FC4992}"/>
            </a:ext>
          </a:extLst>
        </xdr:cNvPr>
        <xdr:cNvSpPr txBox="1"/>
      </xdr:nvSpPr>
      <xdr:spPr>
        <a:xfrm>
          <a:off x="5485961" y="671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55BC3DB-39C9-4685-AF42-BD4AB447AB90}"/>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991563C-9C6C-4FF6-B9AB-11A89655B90A}"/>
            </a:ext>
          </a:extLst>
        </xdr:cNvPr>
        <xdr:cNvSpPr txBox="1"/>
      </xdr:nvSpPr>
      <xdr:spPr>
        <a:xfrm>
          <a:off x="548596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F4075A06-D2BC-40DB-9113-0A9AD451948D}"/>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2B1A7FA4-592D-4AE6-A43A-655FD6731D93}"/>
            </a:ext>
          </a:extLst>
        </xdr:cNvPr>
        <xdr:cNvSpPr txBox="1"/>
      </xdr:nvSpPr>
      <xdr:spPr>
        <a:xfrm>
          <a:off x="5485961" y="595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6CC24A88-16CD-44B8-9AE6-EBC2F0DA9E48}"/>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B1B9652-ABFD-447E-BC9E-C806421B050A}"/>
            </a:ext>
          </a:extLst>
        </xdr:cNvPr>
        <xdr:cNvSpPr txBox="1"/>
      </xdr:nvSpPr>
      <xdr:spPr>
        <a:xfrm>
          <a:off x="5485961" y="557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6B86B240-C0AE-42CA-8F00-8CF3549A9E0E}"/>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F36E84CC-7F79-4E74-B9B6-2D28C2E36E9A}"/>
            </a:ext>
          </a:extLst>
        </xdr:cNvPr>
        <xdr:cNvSpPr txBox="1"/>
      </xdr:nvSpPr>
      <xdr:spPr>
        <a:xfrm>
          <a:off x="5416126"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68EC395C-4293-4C7E-B2F6-FCFF18F294E1}"/>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B802745B-4EBF-450F-BA4E-B74934B49D19}"/>
            </a:ext>
          </a:extLst>
        </xdr:cNvPr>
        <xdr:cNvCxnSpPr/>
      </xdr:nvCxnSpPr>
      <xdr:spPr>
        <a:xfrm flipV="1">
          <a:off x="9429115" y="5766168"/>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327AC01A-B164-4EC0-950F-2D178E7AE6D4}"/>
            </a:ext>
          </a:extLst>
        </xdr:cNvPr>
        <xdr:cNvSpPr txBox="1"/>
      </xdr:nvSpPr>
      <xdr:spPr>
        <a:xfrm>
          <a:off x="9467850" y="723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3C054E42-3050-4121-B767-A6812F3A3EE2}"/>
            </a:ext>
          </a:extLst>
        </xdr:cNvPr>
        <xdr:cNvCxnSpPr/>
      </xdr:nvCxnSpPr>
      <xdr:spPr>
        <a:xfrm>
          <a:off x="9356090" y="722722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3EF0B25B-EECA-4282-9D6D-6BB5C8133902}"/>
            </a:ext>
          </a:extLst>
        </xdr:cNvPr>
        <xdr:cNvSpPr txBox="1"/>
      </xdr:nvSpPr>
      <xdr:spPr>
        <a:xfrm>
          <a:off x="9467850" y="554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50459590-3856-461B-B3DF-F3193C5A9657}"/>
            </a:ext>
          </a:extLst>
        </xdr:cNvPr>
        <xdr:cNvCxnSpPr/>
      </xdr:nvCxnSpPr>
      <xdr:spPr>
        <a:xfrm>
          <a:off x="9356090" y="576616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a:extLst>
            <a:ext uri="{FF2B5EF4-FFF2-40B4-BE49-F238E27FC236}">
              <a16:creationId xmlns:a16="http://schemas.microsoft.com/office/drawing/2014/main" id="{9BA8D4F5-E6F2-4982-A8B0-2FFE472D731B}"/>
            </a:ext>
          </a:extLst>
        </xdr:cNvPr>
        <xdr:cNvSpPr txBox="1"/>
      </xdr:nvSpPr>
      <xdr:spPr>
        <a:xfrm>
          <a:off x="9467850" y="6508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41EEB055-3B2A-43D7-AA19-CCACF5AD17EE}"/>
            </a:ext>
          </a:extLst>
        </xdr:cNvPr>
        <xdr:cNvSpPr/>
      </xdr:nvSpPr>
      <xdr:spPr>
        <a:xfrm>
          <a:off x="9394190" y="665123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5DBDF8F4-381D-4334-BC16-E3E56AFAD237}"/>
            </a:ext>
          </a:extLst>
        </xdr:cNvPr>
        <xdr:cNvSpPr/>
      </xdr:nvSpPr>
      <xdr:spPr>
        <a:xfrm>
          <a:off x="8632190" y="6664878"/>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19EAF7A5-E0FC-40B8-89D4-382D0925C3F3}"/>
            </a:ext>
          </a:extLst>
        </xdr:cNvPr>
        <xdr:cNvSpPr/>
      </xdr:nvSpPr>
      <xdr:spPr>
        <a:xfrm>
          <a:off x="7846060" y="668011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A0D85734-78FC-49E1-AF23-270598615AE3}"/>
            </a:ext>
          </a:extLst>
        </xdr:cNvPr>
        <xdr:cNvSpPr/>
      </xdr:nvSpPr>
      <xdr:spPr>
        <a:xfrm>
          <a:off x="7029450" y="670419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3689C9D2-043F-419D-BC57-75626427DC83}"/>
            </a:ext>
          </a:extLst>
        </xdr:cNvPr>
        <xdr:cNvSpPr/>
      </xdr:nvSpPr>
      <xdr:spPr>
        <a:xfrm>
          <a:off x="6231890" y="6716903"/>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A9E6043-14EA-40B8-B077-46F923250013}"/>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8197D28-7EE3-4A27-BB4C-9476BD0A3419}"/>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5D88D67-24A4-44EF-AB38-CCB5CBADBF43}"/>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08C39E0-86F5-4AB7-AA72-AB3928176269}"/>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313B313-FDD4-4E36-B4E8-17D81C7109EE}"/>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44012</xdr:rowOff>
    </xdr:from>
    <xdr:to>
      <xdr:col>55</xdr:col>
      <xdr:colOff>50800</xdr:colOff>
      <xdr:row>39</xdr:row>
      <xdr:rowOff>145612</xdr:rowOff>
    </xdr:to>
    <xdr:sp macro="" textlink="">
      <xdr:nvSpPr>
        <xdr:cNvPr id="130" name="楕円 129">
          <a:extLst>
            <a:ext uri="{FF2B5EF4-FFF2-40B4-BE49-F238E27FC236}">
              <a16:creationId xmlns:a16="http://schemas.microsoft.com/office/drawing/2014/main" id="{A884EF33-BCD6-43DA-8524-5E65EE793268}"/>
            </a:ext>
          </a:extLst>
        </xdr:cNvPr>
        <xdr:cNvSpPr/>
      </xdr:nvSpPr>
      <xdr:spPr>
        <a:xfrm>
          <a:off x="9394190" y="6732467"/>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22439</xdr:rowOff>
    </xdr:from>
    <xdr:ext cx="534377" cy="259045"/>
    <xdr:sp macro="" textlink="">
      <xdr:nvSpPr>
        <xdr:cNvPr id="131" name="【道路】&#10;一人当たり延長該当値テキスト">
          <a:extLst>
            <a:ext uri="{FF2B5EF4-FFF2-40B4-BE49-F238E27FC236}">
              <a16:creationId xmlns:a16="http://schemas.microsoft.com/office/drawing/2014/main" id="{0A22D714-1402-473F-AD0C-6F07F657B50C}"/>
            </a:ext>
          </a:extLst>
        </xdr:cNvPr>
        <xdr:cNvSpPr txBox="1"/>
      </xdr:nvSpPr>
      <xdr:spPr>
        <a:xfrm>
          <a:off x="9467850" y="670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50718</xdr:rowOff>
    </xdr:from>
    <xdr:to>
      <xdr:col>50</xdr:col>
      <xdr:colOff>165100</xdr:colOff>
      <xdr:row>39</xdr:row>
      <xdr:rowOff>152318</xdr:rowOff>
    </xdr:to>
    <xdr:sp macro="" textlink="">
      <xdr:nvSpPr>
        <xdr:cNvPr id="132" name="楕円 131">
          <a:extLst>
            <a:ext uri="{FF2B5EF4-FFF2-40B4-BE49-F238E27FC236}">
              <a16:creationId xmlns:a16="http://schemas.microsoft.com/office/drawing/2014/main" id="{96281FB1-E190-4CC1-8392-3388DF5DF2B8}"/>
            </a:ext>
          </a:extLst>
        </xdr:cNvPr>
        <xdr:cNvSpPr/>
      </xdr:nvSpPr>
      <xdr:spPr>
        <a:xfrm>
          <a:off x="8632190" y="6741078"/>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94812</xdr:rowOff>
    </xdr:from>
    <xdr:to>
      <xdr:col>55</xdr:col>
      <xdr:colOff>0</xdr:colOff>
      <xdr:row>39</xdr:row>
      <xdr:rowOff>101518</xdr:rowOff>
    </xdr:to>
    <xdr:cxnSp macro="">
      <xdr:nvCxnSpPr>
        <xdr:cNvPr id="133" name="直線コネクタ 132">
          <a:extLst>
            <a:ext uri="{FF2B5EF4-FFF2-40B4-BE49-F238E27FC236}">
              <a16:creationId xmlns:a16="http://schemas.microsoft.com/office/drawing/2014/main" id="{9F2A4B61-B05F-4B16-B628-E216992DEF01}"/>
            </a:ext>
          </a:extLst>
        </xdr:cNvPr>
        <xdr:cNvCxnSpPr/>
      </xdr:nvCxnSpPr>
      <xdr:spPr>
        <a:xfrm flipV="1">
          <a:off x="8686800" y="678517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57423</xdr:rowOff>
    </xdr:from>
    <xdr:to>
      <xdr:col>46</xdr:col>
      <xdr:colOff>38100</xdr:colOff>
      <xdr:row>39</xdr:row>
      <xdr:rowOff>159023</xdr:rowOff>
    </xdr:to>
    <xdr:sp macro="" textlink="">
      <xdr:nvSpPr>
        <xdr:cNvPr id="134" name="楕円 133">
          <a:extLst>
            <a:ext uri="{FF2B5EF4-FFF2-40B4-BE49-F238E27FC236}">
              <a16:creationId xmlns:a16="http://schemas.microsoft.com/office/drawing/2014/main" id="{FDD93E03-1C79-4173-8886-2E6CEA0CA5B5}"/>
            </a:ext>
          </a:extLst>
        </xdr:cNvPr>
        <xdr:cNvSpPr/>
      </xdr:nvSpPr>
      <xdr:spPr>
        <a:xfrm>
          <a:off x="7846060" y="6740163"/>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101518</xdr:rowOff>
    </xdr:from>
    <xdr:to>
      <xdr:col>50</xdr:col>
      <xdr:colOff>114300</xdr:colOff>
      <xdr:row>39</xdr:row>
      <xdr:rowOff>108223</xdr:rowOff>
    </xdr:to>
    <xdr:cxnSp macro="">
      <xdr:nvCxnSpPr>
        <xdr:cNvPr id="135" name="直線コネクタ 134">
          <a:extLst>
            <a:ext uri="{FF2B5EF4-FFF2-40B4-BE49-F238E27FC236}">
              <a16:creationId xmlns:a16="http://schemas.microsoft.com/office/drawing/2014/main" id="{C86A06AD-4349-4B1D-B5B2-7B98DB61DEBB}"/>
            </a:ext>
          </a:extLst>
        </xdr:cNvPr>
        <xdr:cNvCxnSpPr/>
      </xdr:nvCxnSpPr>
      <xdr:spPr>
        <a:xfrm flipV="1">
          <a:off x="7889240" y="6784258"/>
          <a:ext cx="79756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38259</xdr:rowOff>
    </xdr:from>
    <xdr:to>
      <xdr:col>41</xdr:col>
      <xdr:colOff>101600</xdr:colOff>
      <xdr:row>39</xdr:row>
      <xdr:rowOff>139859</xdr:rowOff>
    </xdr:to>
    <xdr:sp macro="" textlink="">
      <xdr:nvSpPr>
        <xdr:cNvPr id="136" name="楕円 135">
          <a:extLst>
            <a:ext uri="{FF2B5EF4-FFF2-40B4-BE49-F238E27FC236}">
              <a16:creationId xmlns:a16="http://schemas.microsoft.com/office/drawing/2014/main" id="{2FA342FF-CA3D-48B0-BD78-E436750478BB}"/>
            </a:ext>
          </a:extLst>
        </xdr:cNvPr>
        <xdr:cNvSpPr/>
      </xdr:nvSpPr>
      <xdr:spPr>
        <a:xfrm>
          <a:off x="7029450" y="672480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89059</xdr:rowOff>
    </xdr:from>
    <xdr:to>
      <xdr:col>45</xdr:col>
      <xdr:colOff>177800</xdr:colOff>
      <xdr:row>39</xdr:row>
      <xdr:rowOff>108223</xdr:rowOff>
    </xdr:to>
    <xdr:cxnSp macro="">
      <xdr:nvCxnSpPr>
        <xdr:cNvPr id="137" name="直線コネクタ 136">
          <a:extLst>
            <a:ext uri="{FF2B5EF4-FFF2-40B4-BE49-F238E27FC236}">
              <a16:creationId xmlns:a16="http://schemas.microsoft.com/office/drawing/2014/main" id="{79C3A3B0-1153-4CF1-A205-B5A7E6274244}"/>
            </a:ext>
          </a:extLst>
        </xdr:cNvPr>
        <xdr:cNvCxnSpPr/>
      </xdr:nvCxnSpPr>
      <xdr:spPr>
        <a:xfrm>
          <a:off x="7084060" y="6779419"/>
          <a:ext cx="80518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43821</xdr:rowOff>
    </xdr:from>
    <xdr:to>
      <xdr:col>36</xdr:col>
      <xdr:colOff>165100</xdr:colOff>
      <xdr:row>39</xdr:row>
      <xdr:rowOff>145421</xdr:rowOff>
    </xdr:to>
    <xdr:sp macro="" textlink="">
      <xdr:nvSpPr>
        <xdr:cNvPr id="138" name="楕円 137">
          <a:extLst>
            <a:ext uri="{FF2B5EF4-FFF2-40B4-BE49-F238E27FC236}">
              <a16:creationId xmlns:a16="http://schemas.microsoft.com/office/drawing/2014/main" id="{84997C87-984D-4F2E-9B88-05830ED7034E}"/>
            </a:ext>
          </a:extLst>
        </xdr:cNvPr>
        <xdr:cNvSpPr/>
      </xdr:nvSpPr>
      <xdr:spPr>
        <a:xfrm>
          <a:off x="6231890" y="673227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89059</xdr:rowOff>
    </xdr:from>
    <xdr:to>
      <xdr:col>41</xdr:col>
      <xdr:colOff>50800</xdr:colOff>
      <xdr:row>39</xdr:row>
      <xdr:rowOff>94621</xdr:rowOff>
    </xdr:to>
    <xdr:cxnSp macro="">
      <xdr:nvCxnSpPr>
        <xdr:cNvPr id="139" name="直線コネクタ 138">
          <a:extLst>
            <a:ext uri="{FF2B5EF4-FFF2-40B4-BE49-F238E27FC236}">
              <a16:creationId xmlns:a16="http://schemas.microsoft.com/office/drawing/2014/main" id="{B05A35EC-5188-4797-AA97-9FEE2027092C}"/>
            </a:ext>
          </a:extLst>
        </xdr:cNvPr>
        <xdr:cNvCxnSpPr/>
      </xdr:nvCxnSpPr>
      <xdr:spPr>
        <a:xfrm flipV="1">
          <a:off x="6286500" y="6779419"/>
          <a:ext cx="79756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a:extLst>
            <a:ext uri="{FF2B5EF4-FFF2-40B4-BE49-F238E27FC236}">
              <a16:creationId xmlns:a16="http://schemas.microsoft.com/office/drawing/2014/main" id="{D787E572-70B5-4185-AA5F-EDBB4652FFFA}"/>
            </a:ext>
          </a:extLst>
        </xdr:cNvPr>
        <xdr:cNvSpPr txBox="1"/>
      </xdr:nvSpPr>
      <xdr:spPr>
        <a:xfrm>
          <a:off x="8422151" y="643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a:extLst>
            <a:ext uri="{FF2B5EF4-FFF2-40B4-BE49-F238E27FC236}">
              <a16:creationId xmlns:a16="http://schemas.microsoft.com/office/drawing/2014/main" id="{630B526B-273D-423B-83FD-1A9373701995}"/>
            </a:ext>
          </a:extLst>
        </xdr:cNvPr>
        <xdr:cNvSpPr txBox="1"/>
      </xdr:nvSpPr>
      <xdr:spPr>
        <a:xfrm>
          <a:off x="7641101" y="645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a:extLst>
            <a:ext uri="{FF2B5EF4-FFF2-40B4-BE49-F238E27FC236}">
              <a16:creationId xmlns:a16="http://schemas.microsoft.com/office/drawing/2014/main" id="{0B8D7409-6D1C-4D60-B30C-DD1813AA633A}"/>
            </a:ext>
          </a:extLst>
        </xdr:cNvPr>
        <xdr:cNvSpPr txBox="1"/>
      </xdr:nvSpPr>
      <xdr:spPr>
        <a:xfrm>
          <a:off x="6854971" y="647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a:extLst>
            <a:ext uri="{FF2B5EF4-FFF2-40B4-BE49-F238E27FC236}">
              <a16:creationId xmlns:a16="http://schemas.microsoft.com/office/drawing/2014/main" id="{B298FA2C-B71E-4E25-B55C-6095144CFC7A}"/>
            </a:ext>
          </a:extLst>
        </xdr:cNvPr>
        <xdr:cNvSpPr txBox="1"/>
      </xdr:nvSpPr>
      <xdr:spPr>
        <a:xfrm>
          <a:off x="6038361" y="64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143445</xdr:rowOff>
    </xdr:from>
    <xdr:ext cx="534377" cy="259045"/>
    <xdr:sp macro="" textlink="">
      <xdr:nvSpPr>
        <xdr:cNvPr id="144" name="n_1mainValue【道路】&#10;一人当たり延長">
          <a:extLst>
            <a:ext uri="{FF2B5EF4-FFF2-40B4-BE49-F238E27FC236}">
              <a16:creationId xmlns:a16="http://schemas.microsoft.com/office/drawing/2014/main" id="{47EC33D1-EB15-4150-B3DC-F73FF6C96FB1}"/>
            </a:ext>
          </a:extLst>
        </xdr:cNvPr>
        <xdr:cNvSpPr txBox="1"/>
      </xdr:nvSpPr>
      <xdr:spPr>
        <a:xfrm>
          <a:off x="8422151" y="68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150150</xdr:rowOff>
    </xdr:from>
    <xdr:ext cx="534377" cy="259045"/>
    <xdr:sp macro="" textlink="">
      <xdr:nvSpPr>
        <xdr:cNvPr id="145" name="n_2mainValue【道路】&#10;一人当たり延長">
          <a:extLst>
            <a:ext uri="{FF2B5EF4-FFF2-40B4-BE49-F238E27FC236}">
              <a16:creationId xmlns:a16="http://schemas.microsoft.com/office/drawing/2014/main" id="{7C272E53-E8A9-43C2-8BC1-E7427E53457C}"/>
            </a:ext>
          </a:extLst>
        </xdr:cNvPr>
        <xdr:cNvSpPr txBox="1"/>
      </xdr:nvSpPr>
      <xdr:spPr>
        <a:xfrm>
          <a:off x="7641101" y="683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130986</xdr:rowOff>
    </xdr:from>
    <xdr:ext cx="534377" cy="259045"/>
    <xdr:sp macro="" textlink="">
      <xdr:nvSpPr>
        <xdr:cNvPr id="146" name="n_3mainValue【道路】&#10;一人当たり延長">
          <a:extLst>
            <a:ext uri="{FF2B5EF4-FFF2-40B4-BE49-F238E27FC236}">
              <a16:creationId xmlns:a16="http://schemas.microsoft.com/office/drawing/2014/main" id="{ADECBF08-D8F1-40A6-BE53-AF5485549CBB}"/>
            </a:ext>
          </a:extLst>
        </xdr:cNvPr>
        <xdr:cNvSpPr txBox="1"/>
      </xdr:nvSpPr>
      <xdr:spPr>
        <a:xfrm>
          <a:off x="6854971" y="68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136548</xdr:rowOff>
    </xdr:from>
    <xdr:ext cx="534377" cy="259045"/>
    <xdr:sp macro="" textlink="">
      <xdr:nvSpPr>
        <xdr:cNvPr id="147" name="n_4mainValue【道路】&#10;一人当たり延長">
          <a:extLst>
            <a:ext uri="{FF2B5EF4-FFF2-40B4-BE49-F238E27FC236}">
              <a16:creationId xmlns:a16="http://schemas.microsoft.com/office/drawing/2014/main" id="{162928D5-6540-42E4-B1D8-489D60721B5D}"/>
            </a:ext>
          </a:extLst>
        </xdr:cNvPr>
        <xdr:cNvSpPr txBox="1"/>
      </xdr:nvSpPr>
      <xdr:spPr>
        <a:xfrm>
          <a:off x="6038361" y="681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AFE87CD-D9BC-4BEF-98EC-D960E73E5E6A}"/>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291449B-31DC-468B-A294-BEA100EDE274}"/>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312A774-DB94-4C10-98D7-226B718B7C00}"/>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6B8A7E7-D23C-432F-9A07-7700F6016ABC}"/>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6807915F-438F-422B-AD2E-99A5BB135CB1}"/>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608344A0-6DCA-427F-ADDC-D860CB8477F0}"/>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8500D83-ED2B-4E66-9E92-B06A46B519FB}"/>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B852994-D4FF-47A9-88CF-CA7F7360B3B9}"/>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5F3CF50-A7A5-4162-9BA1-20C4B02D5EDF}"/>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B7F15C4-ADD2-404D-A09A-B4A130704E04}"/>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A854A29E-AA1C-4870-88D3-1F16A2BCF3F9}"/>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74DDFC17-98D9-4285-8B75-E015C7667E5A}"/>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7A0A29A4-0A84-4E65-B058-D519D0EF242D}"/>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7DB9BF98-03B7-44A4-93B8-E61B724DE9FC}"/>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7BF3FDC7-944A-4B76-8D37-2A17B3BF8A35}"/>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566422C1-185A-493F-8A19-21ED8996BE9B}"/>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35EC3841-F29F-460D-B4C8-1D568445B9E7}"/>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615576C2-C8C1-41B5-8824-CC500A91A717}"/>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46EF8154-D038-410D-B982-6ECEB4EDA65F}"/>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6E9E4D8-7DF3-4FEB-996E-44A4B114EA20}"/>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5868F0F7-896F-472E-AA6C-4E4624E137D9}"/>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A6A7DB42-120A-4E91-A2BB-C4057CD7E170}"/>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13E7B69-7AF0-4998-BB29-C3A34EB1DBC7}"/>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5122236-317B-4968-A1CC-870A51F1C4CF}"/>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2CC9A3E-9DE4-4059-91B0-8D4C869DE361}"/>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71309BFD-F599-4A0F-83B3-B45AE003E09C}"/>
            </a:ext>
          </a:extLst>
        </xdr:cNvPr>
        <xdr:cNvCxnSpPr/>
      </xdr:nvCxnSpPr>
      <xdr:spPr>
        <a:xfrm flipV="1">
          <a:off x="4173855" y="9554120"/>
          <a:ext cx="0" cy="1446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C83948E9-DBE7-4EB7-83AF-5683A9EF5301}"/>
            </a:ext>
          </a:extLst>
        </xdr:cNvPr>
        <xdr:cNvSpPr txBox="1"/>
      </xdr:nvSpPr>
      <xdr:spPr>
        <a:xfrm>
          <a:off x="4212590" y="11004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420D51AF-5B19-44BE-A517-B47D0D459D04}"/>
            </a:ext>
          </a:extLst>
        </xdr:cNvPr>
        <xdr:cNvCxnSpPr/>
      </xdr:nvCxnSpPr>
      <xdr:spPr>
        <a:xfrm>
          <a:off x="4112260" y="11000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6BD60ED-2F8F-411F-81FB-FF4A11A8439A}"/>
            </a:ext>
          </a:extLst>
        </xdr:cNvPr>
        <xdr:cNvSpPr txBox="1"/>
      </xdr:nvSpPr>
      <xdr:spPr>
        <a:xfrm>
          <a:off x="4212590" y="93255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06F72D63-54EC-4744-B913-E5E0715F16AC}"/>
            </a:ext>
          </a:extLst>
        </xdr:cNvPr>
        <xdr:cNvCxnSpPr/>
      </xdr:nvCxnSpPr>
      <xdr:spPr>
        <a:xfrm>
          <a:off x="4112260" y="9554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2BE8239-F392-4E03-A36D-C0B8487A2C14}"/>
            </a:ext>
          </a:extLst>
        </xdr:cNvPr>
        <xdr:cNvSpPr txBox="1"/>
      </xdr:nvSpPr>
      <xdr:spPr>
        <a:xfrm>
          <a:off x="421259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7D15584B-3742-4539-A3B3-6A30E9446E65}"/>
            </a:ext>
          </a:extLst>
        </xdr:cNvPr>
        <xdr:cNvSpPr/>
      </xdr:nvSpPr>
      <xdr:spPr>
        <a:xfrm>
          <a:off x="4131310" y="1047514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696028B4-D233-45EE-8D16-015B2E51DCF9}"/>
            </a:ext>
          </a:extLst>
        </xdr:cNvPr>
        <xdr:cNvSpPr/>
      </xdr:nvSpPr>
      <xdr:spPr>
        <a:xfrm>
          <a:off x="3388360" y="10458813"/>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E09DE568-D9CF-488E-BF90-9855E5660D1E}"/>
            </a:ext>
          </a:extLst>
        </xdr:cNvPr>
        <xdr:cNvSpPr/>
      </xdr:nvSpPr>
      <xdr:spPr>
        <a:xfrm>
          <a:off x="2571750" y="1043350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C37E93CD-BBBF-4D2B-93EE-8C1713098F94}"/>
            </a:ext>
          </a:extLst>
        </xdr:cNvPr>
        <xdr:cNvSpPr/>
      </xdr:nvSpPr>
      <xdr:spPr>
        <a:xfrm>
          <a:off x="1774190" y="1040275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D148C438-04FB-43C0-A2A1-8AB692173E6B}"/>
            </a:ext>
          </a:extLst>
        </xdr:cNvPr>
        <xdr:cNvSpPr/>
      </xdr:nvSpPr>
      <xdr:spPr>
        <a:xfrm>
          <a:off x="988060" y="103978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637AEDC-3220-44B4-A3A2-E92C979CC0BF}"/>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C25EB0E-84F8-40FA-8873-A2D1CA9A9912}"/>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DF2B057-9F0A-494F-BD23-A6AAD33450B7}"/>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67C9E86-CDB9-4A93-8610-362B39B55D79}"/>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85FDF1D-8637-4C99-9565-319890C2FCEC}"/>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92891</xdr:rowOff>
    </xdr:from>
    <xdr:to>
      <xdr:col>24</xdr:col>
      <xdr:colOff>114300</xdr:colOff>
      <xdr:row>62</xdr:row>
      <xdr:rowOff>23041</xdr:rowOff>
    </xdr:to>
    <xdr:sp macro="" textlink="">
      <xdr:nvSpPr>
        <xdr:cNvPr id="189" name="楕円 188">
          <a:extLst>
            <a:ext uri="{FF2B5EF4-FFF2-40B4-BE49-F238E27FC236}">
              <a16:creationId xmlns:a16="http://schemas.microsoft.com/office/drawing/2014/main" id="{51C38695-07E0-4C22-B508-1020E6F28D33}"/>
            </a:ext>
          </a:extLst>
        </xdr:cNvPr>
        <xdr:cNvSpPr/>
      </xdr:nvSpPr>
      <xdr:spPr>
        <a:xfrm>
          <a:off x="4131310" y="10555151"/>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71318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29D753A5-A086-47E1-AD11-8E3977FF4DF4}"/>
            </a:ext>
          </a:extLst>
        </xdr:cNvPr>
        <xdr:cNvSpPr txBox="1"/>
      </xdr:nvSpPr>
      <xdr:spPr>
        <a:xfrm>
          <a:off x="4212590" y="1052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78196</xdr:rowOff>
    </xdr:from>
    <xdr:to>
      <xdr:col>20</xdr:col>
      <xdr:colOff>38100</xdr:colOff>
      <xdr:row>62</xdr:row>
      <xdr:rowOff>8346</xdr:rowOff>
    </xdr:to>
    <xdr:sp macro="" textlink="">
      <xdr:nvSpPr>
        <xdr:cNvPr id="191" name="楕円 190">
          <a:extLst>
            <a:ext uri="{FF2B5EF4-FFF2-40B4-BE49-F238E27FC236}">
              <a16:creationId xmlns:a16="http://schemas.microsoft.com/office/drawing/2014/main" id="{2101FAD7-2948-452F-A417-E1DC39A61541}"/>
            </a:ext>
          </a:extLst>
        </xdr:cNvPr>
        <xdr:cNvSpPr/>
      </xdr:nvSpPr>
      <xdr:spPr>
        <a:xfrm>
          <a:off x="3388360" y="1053664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128996</xdr:rowOff>
    </xdr:from>
    <xdr:to>
      <xdr:col>24</xdr:col>
      <xdr:colOff>63500</xdr:colOff>
      <xdr:row>61</xdr:row>
      <xdr:rowOff>143691</xdr:rowOff>
    </xdr:to>
    <xdr:cxnSp macro="">
      <xdr:nvCxnSpPr>
        <xdr:cNvPr id="192" name="直線コネクタ 191">
          <a:extLst>
            <a:ext uri="{FF2B5EF4-FFF2-40B4-BE49-F238E27FC236}">
              <a16:creationId xmlns:a16="http://schemas.microsoft.com/office/drawing/2014/main" id="{14B0345E-AE81-4854-9CD4-4F38A392B739}"/>
            </a:ext>
          </a:extLst>
        </xdr:cNvPr>
        <xdr:cNvCxnSpPr/>
      </xdr:nvCxnSpPr>
      <xdr:spPr>
        <a:xfrm>
          <a:off x="3431540" y="10591256"/>
          <a:ext cx="742950"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65133</xdr:rowOff>
    </xdr:from>
    <xdr:to>
      <xdr:col>15</xdr:col>
      <xdr:colOff>101600</xdr:colOff>
      <xdr:row>61</xdr:row>
      <xdr:rowOff>166733</xdr:rowOff>
    </xdr:to>
    <xdr:sp macro="" textlink="">
      <xdr:nvSpPr>
        <xdr:cNvPr id="193" name="楕円 192">
          <a:extLst>
            <a:ext uri="{FF2B5EF4-FFF2-40B4-BE49-F238E27FC236}">
              <a16:creationId xmlns:a16="http://schemas.microsoft.com/office/drawing/2014/main" id="{8FA4BDE1-6CAA-4D62-AC65-B2C1F87910FC}"/>
            </a:ext>
          </a:extLst>
        </xdr:cNvPr>
        <xdr:cNvSpPr/>
      </xdr:nvSpPr>
      <xdr:spPr>
        <a:xfrm>
          <a:off x="2571750" y="1052167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115933</xdr:rowOff>
    </xdr:from>
    <xdr:to>
      <xdr:col>19</xdr:col>
      <xdr:colOff>177800</xdr:colOff>
      <xdr:row>61</xdr:row>
      <xdr:rowOff>128996</xdr:rowOff>
    </xdr:to>
    <xdr:cxnSp macro="">
      <xdr:nvCxnSpPr>
        <xdr:cNvPr id="194" name="直線コネクタ 193">
          <a:extLst>
            <a:ext uri="{FF2B5EF4-FFF2-40B4-BE49-F238E27FC236}">
              <a16:creationId xmlns:a16="http://schemas.microsoft.com/office/drawing/2014/main" id="{5DAB947B-DE5E-4E91-BA55-77909C01C2F3}"/>
            </a:ext>
          </a:extLst>
        </xdr:cNvPr>
        <xdr:cNvCxnSpPr/>
      </xdr:nvCxnSpPr>
      <xdr:spPr>
        <a:xfrm>
          <a:off x="2626360" y="10574383"/>
          <a:ext cx="805180" cy="1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58601</xdr:rowOff>
    </xdr:from>
    <xdr:to>
      <xdr:col>10</xdr:col>
      <xdr:colOff>165100</xdr:colOff>
      <xdr:row>61</xdr:row>
      <xdr:rowOff>160201</xdr:rowOff>
    </xdr:to>
    <xdr:sp macro="" textlink="">
      <xdr:nvSpPr>
        <xdr:cNvPr id="195" name="楕円 194">
          <a:extLst>
            <a:ext uri="{FF2B5EF4-FFF2-40B4-BE49-F238E27FC236}">
              <a16:creationId xmlns:a16="http://schemas.microsoft.com/office/drawing/2014/main" id="{D21B887D-A852-4C1D-83FA-CA33A4A4E6EF}"/>
            </a:ext>
          </a:extLst>
        </xdr:cNvPr>
        <xdr:cNvSpPr/>
      </xdr:nvSpPr>
      <xdr:spPr>
        <a:xfrm>
          <a:off x="1774190" y="10513241"/>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109401</xdr:rowOff>
    </xdr:from>
    <xdr:to>
      <xdr:col>15</xdr:col>
      <xdr:colOff>50800</xdr:colOff>
      <xdr:row>61</xdr:row>
      <xdr:rowOff>115933</xdr:rowOff>
    </xdr:to>
    <xdr:cxnSp macro="">
      <xdr:nvCxnSpPr>
        <xdr:cNvPr id="196" name="直線コネクタ 195">
          <a:extLst>
            <a:ext uri="{FF2B5EF4-FFF2-40B4-BE49-F238E27FC236}">
              <a16:creationId xmlns:a16="http://schemas.microsoft.com/office/drawing/2014/main" id="{80A722E3-A38A-420E-81D7-B23FE2819C41}"/>
            </a:ext>
          </a:extLst>
        </xdr:cNvPr>
        <xdr:cNvCxnSpPr/>
      </xdr:nvCxnSpPr>
      <xdr:spPr>
        <a:xfrm>
          <a:off x="1828800" y="10565946"/>
          <a:ext cx="797560" cy="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19413</xdr:rowOff>
    </xdr:from>
    <xdr:to>
      <xdr:col>6</xdr:col>
      <xdr:colOff>38100</xdr:colOff>
      <xdr:row>61</xdr:row>
      <xdr:rowOff>121013</xdr:rowOff>
    </xdr:to>
    <xdr:sp macro="" textlink="">
      <xdr:nvSpPr>
        <xdr:cNvPr id="197" name="楕円 196">
          <a:extLst>
            <a:ext uri="{FF2B5EF4-FFF2-40B4-BE49-F238E27FC236}">
              <a16:creationId xmlns:a16="http://schemas.microsoft.com/office/drawing/2014/main" id="{1F5319D7-A09B-495E-BB1A-46BE2A24CBE7}"/>
            </a:ext>
          </a:extLst>
        </xdr:cNvPr>
        <xdr:cNvSpPr/>
      </xdr:nvSpPr>
      <xdr:spPr>
        <a:xfrm>
          <a:off x="988060" y="10474053"/>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70213</xdr:rowOff>
    </xdr:from>
    <xdr:to>
      <xdr:col>10</xdr:col>
      <xdr:colOff>114300</xdr:colOff>
      <xdr:row>61</xdr:row>
      <xdr:rowOff>109401</xdr:rowOff>
    </xdr:to>
    <xdr:cxnSp macro="">
      <xdr:nvCxnSpPr>
        <xdr:cNvPr id="198" name="直線コネクタ 197">
          <a:extLst>
            <a:ext uri="{FF2B5EF4-FFF2-40B4-BE49-F238E27FC236}">
              <a16:creationId xmlns:a16="http://schemas.microsoft.com/office/drawing/2014/main" id="{9EF2F856-6C9A-4900-8B81-EA068FED1A88}"/>
            </a:ext>
          </a:extLst>
        </xdr:cNvPr>
        <xdr:cNvCxnSpPr/>
      </xdr:nvCxnSpPr>
      <xdr:spPr>
        <a:xfrm>
          <a:off x="1031240" y="10526758"/>
          <a:ext cx="79756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C786D156-DF58-4649-9C68-6231CACBC135}"/>
            </a:ext>
          </a:extLst>
        </xdr:cNvPr>
        <xdr:cNvSpPr txBox="1"/>
      </xdr:nvSpPr>
      <xdr:spPr>
        <a:xfrm>
          <a:off x="32391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B2F42CC6-8C0A-4865-8F0C-EA0A9F3DE9BB}"/>
            </a:ext>
          </a:extLst>
        </xdr:cNvPr>
        <xdr:cNvSpPr txBox="1"/>
      </xdr:nvSpPr>
      <xdr:spPr>
        <a:xfrm>
          <a:off x="2439044" y="10214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CF24116-EB36-4604-B064-F6576A9AB0C0}"/>
            </a:ext>
          </a:extLst>
        </xdr:cNvPr>
        <xdr:cNvSpPr txBox="1"/>
      </xdr:nvSpPr>
      <xdr:spPr>
        <a:xfrm>
          <a:off x="1641484" y="10174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15205EC6-05EE-46FE-9709-FDE4FAC0A8EB}"/>
            </a:ext>
          </a:extLst>
        </xdr:cNvPr>
        <xdr:cNvSpPr txBox="1"/>
      </xdr:nvSpPr>
      <xdr:spPr>
        <a:xfrm>
          <a:off x="855354" y="1016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170923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C48D79E7-24DA-4B25-9893-45662BD3DDE4}"/>
            </a:ext>
          </a:extLst>
        </xdr:cNvPr>
        <xdr:cNvSpPr txBox="1"/>
      </xdr:nvSpPr>
      <xdr:spPr>
        <a:xfrm>
          <a:off x="3239144" y="1063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157860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D6F4D478-8333-401E-9C87-6587A01C7F0C}"/>
            </a:ext>
          </a:extLst>
        </xdr:cNvPr>
        <xdr:cNvSpPr txBox="1"/>
      </xdr:nvSpPr>
      <xdr:spPr>
        <a:xfrm>
          <a:off x="2439044" y="1061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151328</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EAB48938-636E-45B8-86D2-CDDB0B017DEF}"/>
            </a:ext>
          </a:extLst>
        </xdr:cNvPr>
        <xdr:cNvSpPr txBox="1"/>
      </xdr:nvSpPr>
      <xdr:spPr>
        <a:xfrm>
          <a:off x="164148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112140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BAD9F67F-D1D2-4626-96FA-E70B194A437A}"/>
            </a:ext>
          </a:extLst>
        </xdr:cNvPr>
        <xdr:cNvSpPr txBox="1"/>
      </xdr:nvSpPr>
      <xdr:spPr>
        <a:xfrm>
          <a:off x="85535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66F0D50-CF7D-459D-A57B-077029195E78}"/>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576AED-AC34-4AC9-80B3-69EBAD4E3D28}"/>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D19A231-89BE-4670-B73A-093BF869C61D}"/>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1FE68669-43A3-45CC-A960-F5203595453A}"/>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3C7AD15-038E-46EA-9BBC-39A8F350649F}"/>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2177A82-CCBA-48B7-B899-4875BDD435EB}"/>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1537EE6C-4C38-4FD0-8FF9-3447D3344449}"/>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E388FAD2-2DD8-44DF-BDE6-8084ACAD3492}"/>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CF859255-A53B-4553-8043-BE9A32642B55}"/>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1D9666C4-2080-471F-BD3D-BAA9E36941EC}"/>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E6743586-EE6E-4BCF-9DE6-E0A0CAB1196C}"/>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D5E10706-7D4D-4B50-AD78-EE84A745D114}"/>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F2D6745-E574-4D08-B07E-27B25478297E}"/>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E5347D15-E610-4138-B11F-77215990363F}"/>
            </a:ext>
          </a:extLst>
        </xdr:cNvPr>
        <xdr:cNvSpPr txBox="1"/>
      </xdr:nvSpPr>
      <xdr:spPr>
        <a:xfrm>
          <a:off x="5416126" y="1052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8F0719F6-E48E-4170-8796-A907390608B9}"/>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F913284B-AA92-4F53-A251-D13FA81540F2}"/>
            </a:ext>
          </a:extLst>
        </xdr:cNvPr>
        <xdr:cNvSpPr txBox="1"/>
      </xdr:nvSpPr>
      <xdr:spPr>
        <a:xfrm>
          <a:off x="5331688" y="10142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28F2609E-8DC9-4DFC-8B8D-4121D9806A79}"/>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9AAFE43F-E95E-4404-B87C-F34C65B5B675}"/>
            </a:ext>
          </a:extLst>
        </xdr:cNvPr>
        <xdr:cNvSpPr txBox="1"/>
      </xdr:nvSpPr>
      <xdr:spPr>
        <a:xfrm>
          <a:off x="5331688" y="9765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A77AA54-C4BB-435B-872B-FBDC3DF6E655}"/>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4575973F-A525-4F05-A85A-03143B47886E}"/>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649B819-51C9-4DD2-ABB7-519BA17D3B9F}"/>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72A2BD98-7E30-446C-8F65-3D2C106AF5E1}"/>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54046CFD-1FEC-4482-B0EC-D38E6B157ECB}"/>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FDCEA258-D087-4CCC-98C8-BA31E1593AFA}"/>
            </a:ext>
          </a:extLst>
        </xdr:cNvPr>
        <xdr:cNvCxnSpPr/>
      </xdr:nvCxnSpPr>
      <xdr:spPr>
        <a:xfrm flipV="1">
          <a:off x="9429115" y="9713771"/>
          <a:ext cx="0" cy="1325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DFE61C51-7957-41FC-8644-8735A5F35DAE}"/>
            </a:ext>
          </a:extLst>
        </xdr:cNvPr>
        <xdr:cNvSpPr txBox="1"/>
      </xdr:nvSpPr>
      <xdr:spPr>
        <a:xfrm>
          <a:off x="9467850" y="1104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B8DF0A41-3ABD-4B2E-A094-FA6BFD0333D4}"/>
            </a:ext>
          </a:extLst>
        </xdr:cNvPr>
        <xdr:cNvCxnSpPr/>
      </xdr:nvCxnSpPr>
      <xdr:spPr>
        <a:xfrm>
          <a:off x="9356090" y="1103916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24683EA2-BB37-40E1-8056-AB92D602016D}"/>
            </a:ext>
          </a:extLst>
        </xdr:cNvPr>
        <xdr:cNvSpPr txBox="1"/>
      </xdr:nvSpPr>
      <xdr:spPr>
        <a:xfrm>
          <a:off x="9467850" y="94851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FBC73888-AC01-4936-9B50-47A6E0FB7726}"/>
            </a:ext>
          </a:extLst>
        </xdr:cNvPr>
        <xdr:cNvCxnSpPr/>
      </xdr:nvCxnSpPr>
      <xdr:spPr>
        <a:xfrm>
          <a:off x="9356090" y="971377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278BD1B-A082-42A6-B479-8A3EBA529AB0}"/>
            </a:ext>
          </a:extLst>
        </xdr:cNvPr>
        <xdr:cNvSpPr txBox="1"/>
      </xdr:nvSpPr>
      <xdr:spPr>
        <a:xfrm>
          <a:off x="9467850" y="105463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D99F9243-6130-4200-96D5-D0B3A683E9E8}"/>
            </a:ext>
          </a:extLst>
        </xdr:cNvPr>
        <xdr:cNvSpPr/>
      </xdr:nvSpPr>
      <xdr:spPr>
        <a:xfrm>
          <a:off x="9394190" y="10689189"/>
          <a:ext cx="9017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F4849D66-D84A-4235-ACDE-997FFD23A426}"/>
            </a:ext>
          </a:extLst>
        </xdr:cNvPr>
        <xdr:cNvSpPr/>
      </xdr:nvSpPr>
      <xdr:spPr>
        <a:xfrm>
          <a:off x="8632190" y="1069892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051F6C16-B2BA-45BB-92A2-13F6C51D0D74}"/>
            </a:ext>
          </a:extLst>
        </xdr:cNvPr>
        <xdr:cNvSpPr/>
      </xdr:nvSpPr>
      <xdr:spPr>
        <a:xfrm>
          <a:off x="7846060" y="1070975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3EB2D09E-115D-4D9A-8641-AC4D44743A82}"/>
            </a:ext>
          </a:extLst>
        </xdr:cNvPr>
        <xdr:cNvSpPr/>
      </xdr:nvSpPr>
      <xdr:spPr>
        <a:xfrm>
          <a:off x="7029450" y="10724156"/>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8D2A348C-0287-49E9-A399-063462B112CD}"/>
            </a:ext>
          </a:extLst>
        </xdr:cNvPr>
        <xdr:cNvSpPr/>
      </xdr:nvSpPr>
      <xdr:spPr>
        <a:xfrm>
          <a:off x="6231890" y="10724616"/>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9DDC1D8-AF80-49B9-96E7-CE4327D8909F}"/>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6CA3072-86DD-4AD3-8AEA-DB58AD539AD8}"/>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69A2592-CCC1-4327-9A83-3F737C1943C6}"/>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34F092B-D9F2-46E9-840F-A208EDE0ECCB}"/>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F2B8461-8710-482F-9326-4225F441BD43}"/>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44900</xdr:rowOff>
    </xdr:from>
    <xdr:to>
      <xdr:col>55</xdr:col>
      <xdr:colOff>50800</xdr:colOff>
      <xdr:row>63</xdr:row>
      <xdr:rowOff>146500</xdr:rowOff>
    </xdr:to>
    <xdr:sp macro="" textlink="">
      <xdr:nvSpPr>
        <xdr:cNvPr id="246" name="楕円 245">
          <a:extLst>
            <a:ext uri="{FF2B5EF4-FFF2-40B4-BE49-F238E27FC236}">
              <a16:creationId xmlns:a16="http://schemas.microsoft.com/office/drawing/2014/main" id="{E849C2E3-2784-432A-91A8-9F12F815D77D}"/>
            </a:ext>
          </a:extLst>
        </xdr:cNvPr>
        <xdr:cNvSpPr/>
      </xdr:nvSpPr>
      <xdr:spPr>
        <a:xfrm>
          <a:off x="9394190" y="1084815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23327</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6B56B003-6085-48B9-A6AC-6F422AE4D294}"/>
            </a:ext>
          </a:extLst>
        </xdr:cNvPr>
        <xdr:cNvSpPr txBox="1"/>
      </xdr:nvSpPr>
      <xdr:spPr>
        <a:xfrm>
          <a:off x="9467850" y="1082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48426</xdr:rowOff>
    </xdr:from>
    <xdr:to>
      <xdr:col>50</xdr:col>
      <xdr:colOff>165100</xdr:colOff>
      <xdr:row>63</xdr:row>
      <xdr:rowOff>150026</xdr:rowOff>
    </xdr:to>
    <xdr:sp macro="" textlink="">
      <xdr:nvSpPr>
        <xdr:cNvPr id="248" name="楕円 247">
          <a:extLst>
            <a:ext uri="{FF2B5EF4-FFF2-40B4-BE49-F238E27FC236}">
              <a16:creationId xmlns:a16="http://schemas.microsoft.com/office/drawing/2014/main" id="{1526CC19-164E-4C17-9E8F-4CEFADF11559}"/>
            </a:ext>
          </a:extLst>
        </xdr:cNvPr>
        <xdr:cNvSpPr/>
      </xdr:nvSpPr>
      <xdr:spPr>
        <a:xfrm>
          <a:off x="8632190" y="10851681"/>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95700</xdr:rowOff>
    </xdr:from>
    <xdr:to>
      <xdr:col>55</xdr:col>
      <xdr:colOff>0</xdr:colOff>
      <xdr:row>63</xdr:row>
      <xdr:rowOff>99226</xdr:rowOff>
    </xdr:to>
    <xdr:cxnSp macro="">
      <xdr:nvCxnSpPr>
        <xdr:cNvPr id="249" name="直線コネクタ 248">
          <a:extLst>
            <a:ext uri="{FF2B5EF4-FFF2-40B4-BE49-F238E27FC236}">
              <a16:creationId xmlns:a16="http://schemas.microsoft.com/office/drawing/2014/main" id="{685DA1BE-E75E-40B9-ADA7-E72A3FD9664F}"/>
            </a:ext>
          </a:extLst>
        </xdr:cNvPr>
        <xdr:cNvCxnSpPr/>
      </xdr:nvCxnSpPr>
      <xdr:spPr>
        <a:xfrm flipV="1">
          <a:off x="8686800" y="10893240"/>
          <a:ext cx="742950" cy="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52415</xdr:rowOff>
    </xdr:from>
    <xdr:to>
      <xdr:col>46</xdr:col>
      <xdr:colOff>38100</xdr:colOff>
      <xdr:row>63</xdr:row>
      <xdr:rowOff>154015</xdr:rowOff>
    </xdr:to>
    <xdr:sp macro="" textlink="">
      <xdr:nvSpPr>
        <xdr:cNvPr id="250" name="楕円 249">
          <a:extLst>
            <a:ext uri="{FF2B5EF4-FFF2-40B4-BE49-F238E27FC236}">
              <a16:creationId xmlns:a16="http://schemas.microsoft.com/office/drawing/2014/main" id="{EBDDD31B-EFC6-414C-88CE-155577B3AF29}"/>
            </a:ext>
          </a:extLst>
        </xdr:cNvPr>
        <xdr:cNvSpPr/>
      </xdr:nvSpPr>
      <xdr:spPr>
        <a:xfrm>
          <a:off x="7846060" y="108575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99226</xdr:rowOff>
    </xdr:from>
    <xdr:to>
      <xdr:col>50</xdr:col>
      <xdr:colOff>114300</xdr:colOff>
      <xdr:row>63</xdr:row>
      <xdr:rowOff>103215</xdr:rowOff>
    </xdr:to>
    <xdr:cxnSp macro="">
      <xdr:nvCxnSpPr>
        <xdr:cNvPr id="251" name="直線コネクタ 250">
          <a:extLst>
            <a:ext uri="{FF2B5EF4-FFF2-40B4-BE49-F238E27FC236}">
              <a16:creationId xmlns:a16="http://schemas.microsoft.com/office/drawing/2014/main" id="{F07070A5-0F50-4E97-AC79-678B6D56D059}"/>
            </a:ext>
          </a:extLst>
        </xdr:cNvPr>
        <xdr:cNvCxnSpPr/>
      </xdr:nvCxnSpPr>
      <xdr:spPr>
        <a:xfrm flipV="1">
          <a:off x="7889240" y="10896766"/>
          <a:ext cx="797560" cy="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56799</xdr:rowOff>
    </xdr:from>
    <xdr:to>
      <xdr:col>41</xdr:col>
      <xdr:colOff>101600</xdr:colOff>
      <xdr:row>63</xdr:row>
      <xdr:rowOff>158399</xdr:rowOff>
    </xdr:to>
    <xdr:sp macro="" textlink="">
      <xdr:nvSpPr>
        <xdr:cNvPr id="252" name="楕円 251">
          <a:extLst>
            <a:ext uri="{FF2B5EF4-FFF2-40B4-BE49-F238E27FC236}">
              <a16:creationId xmlns:a16="http://schemas.microsoft.com/office/drawing/2014/main" id="{7DD1D659-E680-40B5-AC33-25640EECF691}"/>
            </a:ext>
          </a:extLst>
        </xdr:cNvPr>
        <xdr:cNvSpPr/>
      </xdr:nvSpPr>
      <xdr:spPr>
        <a:xfrm>
          <a:off x="7029450" y="1086195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103215</xdr:rowOff>
    </xdr:from>
    <xdr:to>
      <xdr:col>45</xdr:col>
      <xdr:colOff>177800</xdr:colOff>
      <xdr:row>63</xdr:row>
      <xdr:rowOff>107599</xdr:rowOff>
    </xdr:to>
    <xdr:cxnSp macro="">
      <xdr:nvCxnSpPr>
        <xdr:cNvPr id="253" name="直線コネクタ 252">
          <a:extLst>
            <a:ext uri="{FF2B5EF4-FFF2-40B4-BE49-F238E27FC236}">
              <a16:creationId xmlns:a16="http://schemas.microsoft.com/office/drawing/2014/main" id="{10AC92AE-6143-4C17-81C0-A3B4D716B0F1}"/>
            </a:ext>
          </a:extLst>
        </xdr:cNvPr>
        <xdr:cNvCxnSpPr/>
      </xdr:nvCxnSpPr>
      <xdr:spPr>
        <a:xfrm flipV="1">
          <a:off x="7084060" y="10902660"/>
          <a:ext cx="805180" cy="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56921</xdr:rowOff>
    </xdr:from>
    <xdr:to>
      <xdr:col>36</xdr:col>
      <xdr:colOff>165100</xdr:colOff>
      <xdr:row>63</xdr:row>
      <xdr:rowOff>158521</xdr:rowOff>
    </xdr:to>
    <xdr:sp macro="" textlink="">
      <xdr:nvSpPr>
        <xdr:cNvPr id="254" name="楕円 253">
          <a:extLst>
            <a:ext uri="{FF2B5EF4-FFF2-40B4-BE49-F238E27FC236}">
              <a16:creationId xmlns:a16="http://schemas.microsoft.com/office/drawing/2014/main" id="{4ED8883D-BB0D-4DA7-86E5-AC1936B04F0A}"/>
            </a:ext>
          </a:extLst>
        </xdr:cNvPr>
        <xdr:cNvSpPr/>
      </xdr:nvSpPr>
      <xdr:spPr>
        <a:xfrm>
          <a:off x="6231890" y="10862081"/>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107599</xdr:rowOff>
    </xdr:from>
    <xdr:to>
      <xdr:col>41</xdr:col>
      <xdr:colOff>50800</xdr:colOff>
      <xdr:row>63</xdr:row>
      <xdr:rowOff>107721</xdr:rowOff>
    </xdr:to>
    <xdr:cxnSp macro="">
      <xdr:nvCxnSpPr>
        <xdr:cNvPr id="255" name="直線コネクタ 254">
          <a:extLst>
            <a:ext uri="{FF2B5EF4-FFF2-40B4-BE49-F238E27FC236}">
              <a16:creationId xmlns:a16="http://schemas.microsoft.com/office/drawing/2014/main" id="{F0637326-0C0F-40D7-A35D-A32BE41E5B6F}"/>
            </a:ext>
          </a:extLst>
        </xdr:cNvPr>
        <xdr:cNvCxnSpPr/>
      </xdr:nvCxnSpPr>
      <xdr:spPr>
        <a:xfrm flipV="1">
          <a:off x="6286500" y="10907044"/>
          <a:ext cx="797560" cy="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447B8443-694B-4EC2-806D-37ECB250B7DE}"/>
            </a:ext>
          </a:extLst>
        </xdr:cNvPr>
        <xdr:cNvSpPr txBox="1"/>
      </xdr:nvSpPr>
      <xdr:spPr>
        <a:xfrm>
          <a:off x="8401265" y="1047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2C5B505A-EF05-4122-B75B-63C9801EBB74}"/>
            </a:ext>
          </a:extLst>
        </xdr:cNvPr>
        <xdr:cNvSpPr txBox="1"/>
      </xdr:nvSpPr>
      <xdr:spPr>
        <a:xfrm>
          <a:off x="7610690" y="10481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76C2BF7-327F-4520-A5B7-2DA77305F119}"/>
            </a:ext>
          </a:extLst>
        </xdr:cNvPr>
        <xdr:cNvSpPr txBox="1"/>
      </xdr:nvSpPr>
      <xdr:spPr>
        <a:xfrm>
          <a:off x="682265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C7A9C19A-9832-4070-A150-81A6F3DC8C3A}"/>
            </a:ext>
          </a:extLst>
        </xdr:cNvPr>
        <xdr:cNvSpPr txBox="1"/>
      </xdr:nvSpPr>
      <xdr:spPr>
        <a:xfrm>
          <a:off x="6007950"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141153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2FB51BFC-2929-46AE-B939-82A03D5BC94A}"/>
            </a:ext>
          </a:extLst>
        </xdr:cNvPr>
        <xdr:cNvSpPr txBox="1"/>
      </xdr:nvSpPr>
      <xdr:spPr>
        <a:xfrm>
          <a:off x="8401265" y="1094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145142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BE0E1466-BADE-4C11-B19C-AE087C377052}"/>
            </a:ext>
          </a:extLst>
        </xdr:cNvPr>
        <xdr:cNvSpPr txBox="1"/>
      </xdr:nvSpPr>
      <xdr:spPr>
        <a:xfrm>
          <a:off x="7610690" y="10944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149526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C4501902-4AE0-421C-A0F4-905C0B07EAB3}"/>
            </a:ext>
          </a:extLst>
        </xdr:cNvPr>
        <xdr:cNvSpPr txBox="1"/>
      </xdr:nvSpPr>
      <xdr:spPr>
        <a:xfrm>
          <a:off x="6822655" y="1095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149648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A9DA2F2C-EB2B-4F75-B594-0DD989544068}"/>
            </a:ext>
          </a:extLst>
        </xdr:cNvPr>
        <xdr:cNvSpPr txBox="1"/>
      </xdr:nvSpPr>
      <xdr:spPr>
        <a:xfrm>
          <a:off x="6007950" y="1095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9B1DD46-EFDE-4B0D-BF8E-30BAB13BCED2}"/>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4F9B63D-2DA3-410A-9CAA-ADACF7D8818B}"/>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14DF9D46-6A6F-45AD-983A-E2C39A4BF6C4}"/>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E8E09F-9D53-485E-952E-CB05D172727E}"/>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276A5D3-425B-48DB-BEDD-4FF9AE7F6299}"/>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C404FCC-D7D5-4DFE-98B7-3FFC1E16C16C}"/>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2E52BA52-E4AF-4C71-9B69-83CA62AF2262}"/>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89A2D08-ACB0-4673-A762-D2C3F705B66D}"/>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59728AC-6362-4AD1-BFFE-F5ED31DB3013}"/>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71A6D461-936E-4006-924C-15615ADD8F10}"/>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1C75CA10-E4EF-4C13-996E-07DB0CC5AB2F}"/>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1E7EB010-3325-4D02-84A3-09A0B2A382DF}"/>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AA293384-FA72-4E63-BEBD-F22E0445C50F}"/>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21FC7F93-21E4-437C-9115-C9F7390B969D}"/>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B9148AA2-20E2-4E29-9058-4A5CE1B7BF69}"/>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8FF0CC71-5D56-4002-9A90-00BEE26DD335}"/>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6D76F9E4-4200-41EA-B4C0-22EF4161A769}"/>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FD8EA40-5A92-4BE6-9AE6-918017FA2A30}"/>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F486643E-1D56-421C-8AA1-E6F8481ED76E}"/>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74F73E9F-A1F2-4823-A85A-4C05FFDC1F0C}"/>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42AC237D-BEB7-4F5D-A7B1-F2554ECB615F}"/>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5C35194-2240-40B2-BC48-464CD62839C9}"/>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C4BC629E-C67F-46A4-91F4-D445DDD6A0EE}"/>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A8A6D411-9D1D-45E9-9535-E920AFE2194B}"/>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C27E51C6-BFCE-48F1-996E-E37C363ACFBB}"/>
            </a:ext>
          </a:extLst>
        </xdr:cNvPr>
        <xdr:cNvCxnSpPr/>
      </xdr:nvCxnSpPr>
      <xdr:spPr>
        <a:xfrm flipV="1">
          <a:off x="417385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566A52EC-33FF-45A3-8821-764DD007394D}"/>
            </a:ext>
          </a:extLst>
        </xdr:cNvPr>
        <xdr:cNvSpPr txBox="1"/>
      </xdr:nvSpPr>
      <xdr:spPr>
        <a:xfrm>
          <a:off x="421259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22EF7A30-B043-4B1D-9C2A-89D321C625D5}"/>
            </a:ext>
          </a:extLst>
        </xdr:cNvPr>
        <xdr:cNvCxnSpPr/>
      </xdr:nvCxnSpPr>
      <xdr:spPr>
        <a:xfrm>
          <a:off x="411226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48372B4F-7B23-4A18-A808-64351C2468B1}"/>
            </a:ext>
          </a:extLst>
        </xdr:cNvPr>
        <xdr:cNvSpPr txBox="1"/>
      </xdr:nvSpPr>
      <xdr:spPr>
        <a:xfrm>
          <a:off x="4212590" y="1329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28A24426-0177-47FD-8231-0D3763ECD191}"/>
            </a:ext>
          </a:extLst>
        </xdr:cNvPr>
        <xdr:cNvCxnSpPr/>
      </xdr:nvCxnSpPr>
      <xdr:spPr>
        <a:xfrm>
          <a:off x="4112260" y="135274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98E85F0B-C551-4B9D-AD7A-379091D78A02}"/>
            </a:ext>
          </a:extLst>
        </xdr:cNvPr>
        <xdr:cNvSpPr txBox="1"/>
      </xdr:nvSpPr>
      <xdr:spPr>
        <a:xfrm>
          <a:off x="4212590" y="1411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A8F7A87E-F002-499E-BD32-20292A01E722}"/>
            </a:ext>
          </a:extLst>
        </xdr:cNvPr>
        <xdr:cNvSpPr/>
      </xdr:nvSpPr>
      <xdr:spPr>
        <a:xfrm>
          <a:off x="4131310" y="142671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F21B4033-0751-4275-821B-727358585C38}"/>
            </a:ext>
          </a:extLst>
        </xdr:cNvPr>
        <xdr:cNvSpPr/>
      </xdr:nvSpPr>
      <xdr:spPr>
        <a:xfrm>
          <a:off x="3388360" y="1425194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11D256F3-6E7F-4C2D-AC67-00786401C319}"/>
            </a:ext>
          </a:extLst>
        </xdr:cNvPr>
        <xdr:cNvSpPr/>
      </xdr:nvSpPr>
      <xdr:spPr>
        <a:xfrm>
          <a:off x="2571750" y="142100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194F002B-558C-4B67-A9A0-8789464714CE}"/>
            </a:ext>
          </a:extLst>
        </xdr:cNvPr>
        <xdr:cNvSpPr/>
      </xdr:nvSpPr>
      <xdr:spPr>
        <a:xfrm>
          <a:off x="1774190" y="1419860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1C1F3183-07DD-4B70-B424-A89626D175D0}"/>
            </a:ext>
          </a:extLst>
        </xdr:cNvPr>
        <xdr:cNvSpPr/>
      </xdr:nvSpPr>
      <xdr:spPr>
        <a:xfrm>
          <a:off x="988060" y="1419098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EEA177D-B9C0-42DB-97EC-72108AF4814A}"/>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96114D6-D5B5-4D91-8F49-2800E391BAA0}"/>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326E01E-57EE-4918-8EEC-6555E569E82B}"/>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6E1ABB5-8CBD-49B7-A44B-A7FD80602AAB}"/>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03E6FB8-D4FC-4C28-ACF6-C9B611DEE421}"/>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86361</xdr:rowOff>
    </xdr:from>
    <xdr:to>
      <xdr:col>24</xdr:col>
      <xdr:colOff>114300</xdr:colOff>
      <xdr:row>86</xdr:row>
      <xdr:rowOff>16511</xdr:rowOff>
    </xdr:to>
    <xdr:sp macro="" textlink="">
      <xdr:nvSpPr>
        <xdr:cNvPr id="304" name="楕円 303">
          <a:extLst>
            <a:ext uri="{FF2B5EF4-FFF2-40B4-BE49-F238E27FC236}">
              <a16:creationId xmlns:a16="http://schemas.microsoft.com/office/drawing/2014/main" id="{0B281335-BFDA-4D74-9C51-7A7FD677C750}"/>
            </a:ext>
          </a:extLst>
        </xdr:cNvPr>
        <xdr:cNvSpPr/>
      </xdr:nvSpPr>
      <xdr:spPr>
        <a:xfrm>
          <a:off x="4131310" y="1466151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64788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67C5D222-0F3E-478D-8EEB-FFEB82AF9B7B}"/>
            </a:ext>
          </a:extLst>
        </xdr:cNvPr>
        <xdr:cNvSpPr txBox="1"/>
      </xdr:nvSpPr>
      <xdr:spPr>
        <a:xfrm>
          <a:off x="4212590" y="1463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109220</xdr:rowOff>
    </xdr:from>
    <xdr:to>
      <xdr:col>20</xdr:col>
      <xdr:colOff>38100</xdr:colOff>
      <xdr:row>86</xdr:row>
      <xdr:rowOff>39370</xdr:rowOff>
    </xdr:to>
    <xdr:sp macro="" textlink="">
      <xdr:nvSpPr>
        <xdr:cNvPr id="306" name="楕円 305">
          <a:extLst>
            <a:ext uri="{FF2B5EF4-FFF2-40B4-BE49-F238E27FC236}">
              <a16:creationId xmlns:a16="http://schemas.microsoft.com/office/drawing/2014/main" id="{54F405FA-37AD-4BD2-8EFA-9C7176CF2C92}"/>
            </a:ext>
          </a:extLst>
        </xdr:cNvPr>
        <xdr:cNvSpPr/>
      </xdr:nvSpPr>
      <xdr:spPr>
        <a:xfrm>
          <a:off x="3388360" y="146805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137161</xdr:rowOff>
    </xdr:from>
    <xdr:to>
      <xdr:col>24</xdr:col>
      <xdr:colOff>63500</xdr:colOff>
      <xdr:row>85</xdr:row>
      <xdr:rowOff>160020</xdr:rowOff>
    </xdr:to>
    <xdr:cxnSp macro="">
      <xdr:nvCxnSpPr>
        <xdr:cNvPr id="307" name="直線コネクタ 306">
          <a:extLst>
            <a:ext uri="{FF2B5EF4-FFF2-40B4-BE49-F238E27FC236}">
              <a16:creationId xmlns:a16="http://schemas.microsoft.com/office/drawing/2014/main" id="{DBA9981D-3A60-4BB9-A0AA-02D9885614BD}"/>
            </a:ext>
          </a:extLst>
        </xdr:cNvPr>
        <xdr:cNvCxnSpPr/>
      </xdr:nvCxnSpPr>
      <xdr:spPr>
        <a:xfrm flipV="1">
          <a:off x="3431540" y="14706601"/>
          <a:ext cx="742950" cy="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57786</xdr:rowOff>
    </xdr:from>
    <xdr:to>
      <xdr:col>15</xdr:col>
      <xdr:colOff>101600</xdr:colOff>
      <xdr:row>85</xdr:row>
      <xdr:rowOff>159386</xdr:rowOff>
    </xdr:to>
    <xdr:sp macro="" textlink="">
      <xdr:nvSpPr>
        <xdr:cNvPr id="308" name="楕円 307">
          <a:extLst>
            <a:ext uri="{FF2B5EF4-FFF2-40B4-BE49-F238E27FC236}">
              <a16:creationId xmlns:a16="http://schemas.microsoft.com/office/drawing/2014/main" id="{E80AC7CA-D9E9-4E1B-895C-D6483631D1C0}"/>
            </a:ext>
          </a:extLst>
        </xdr:cNvPr>
        <xdr:cNvSpPr/>
      </xdr:nvSpPr>
      <xdr:spPr>
        <a:xfrm>
          <a:off x="2571750" y="1462722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108586</xdr:rowOff>
    </xdr:from>
    <xdr:to>
      <xdr:col>19</xdr:col>
      <xdr:colOff>177800</xdr:colOff>
      <xdr:row>85</xdr:row>
      <xdr:rowOff>160020</xdr:rowOff>
    </xdr:to>
    <xdr:cxnSp macro="">
      <xdr:nvCxnSpPr>
        <xdr:cNvPr id="309" name="直線コネクタ 308">
          <a:extLst>
            <a:ext uri="{FF2B5EF4-FFF2-40B4-BE49-F238E27FC236}">
              <a16:creationId xmlns:a16="http://schemas.microsoft.com/office/drawing/2014/main" id="{42FEA378-ACA0-4CFC-A5DD-B0F2ED43CE45}"/>
            </a:ext>
          </a:extLst>
        </xdr:cNvPr>
        <xdr:cNvCxnSpPr/>
      </xdr:nvCxnSpPr>
      <xdr:spPr>
        <a:xfrm>
          <a:off x="2626360" y="14679931"/>
          <a:ext cx="80518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42545</xdr:rowOff>
    </xdr:from>
    <xdr:to>
      <xdr:col>10</xdr:col>
      <xdr:colOff>165100</xdr:colOff>
      <xdr:row>85</xdr:row>
      <xdr:rowOff>144145</xdr:rowOff>
    </xdr:to>
    <xdr:sp macro="" textlink="">
      <xdr:nvSpPr>
        <xdr:cNvPr id="310" name="楕円 309">
          <a:extLst>
            <a:ext uri="{FF2B5EF4-FFF2-40B4-BE49-F238E27FC236}">
              <a16:creationId xmlns:a16="http://schemas.microsoft.com/office/drawing/2014/main" id="{8F327FB2-BD90-4293-9873-3B436585DB61}"/>
            </a:ext>
          </a:extLst>
        </xdr:cNvPr>
        <xdr:cNvSpPr/>
      </xdr:nvSpPr>
      <xdr:spPr>
        <a:xfrm>
          <a:off x="1774190" y="1461770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93345</xdr:rowOff>
    </xdr:from>
    <xdr:to>
      <xdr:col>15</xdr:col>
      <xdr:colOff>50800</xdr:colOff>
      <xdr:row>85</xdr:row>
      <xdr:rowOff>108586</xdr:rowOff>
    </xdr:to>
    <xdr:cxnSp macro="">
      <xdr:nvCxnSpPr>
        <xdr:cNvPr id="311" name="直線コネクタ 310">
          <a:extLst>
            <a:ext uri="{FF2B5EF4-FFF2-40B4-BE49-F238E27FC236}">
              <a16:creationId xmlns:a16="http://schemas.microsoft.com/office/drawing/2014/main" id="{A603FAC2-02DE-4513-B2F3-415915FE3052}"/>
            </a:ext>
          </a:extLst>
        </xdr:cNvPr>
        <xdr:cNvCxnSpPr/>
      </xdr:nvCxnSpPr>
      <xdr:spPr>
        <a:xfrm>
          <a:off x="1828800" y="14670405"/>
          <a:ext cx="797560" cy="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48261</xdr:rowOff>
    </xdr:from>
    <xdr:to>
      <xdr:col>6</xdr:col>
      <xdr:colOff>38100</xdr:colOff>
      <xdr:row>85</xdr:row>
      <xdr:rowOff>149861</xdr:rowOff>
    </xdr:to>
    <xdr:sp macro="" textlink="">
      <xdr:nvSpPr>
        <xdr:cNvPr id="312" name="楕円 311">
          <a:extLst>
            <a:ext uri="{FF2B5EF4-FFF2-40B4-BE49-F238E27FC236}">
              <a16:creationId xmlns:a16="http://schemas.microsoft.com/office/drawing/2014/main" id="{76CD19DE-E95F-4299-AB57-EA706D8797A8}"/>
            </a:ext>
          </a:extLst>
        </xdr:cNvPr>
        <xdr:cNvSpPr/>
      </xdr:nvSpPr>
      <xdr:spPr>
        <a:xfrm>
          <a:off x="988060" y="1462341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93345</xdr:rowOff>
    </xdr:from>
    <xdr:to>
      <xdr:col>10</xdr:col>
      <xdr:colOff>114300</xdr:colOff>
      <xdr:row>85</xdr:row>
      <xdr:rowOff>99061</xdr:rowOff>
    </xdr:to>
    <xdr:cxnSp macro="">
      <xdr:nvCxnSpPr>
        <xdr:cNvPr id="313" name="直線コネクタ 312">
          <a:extLst>
            <a:ext uri="{FF2B5EF4-FFF2-40B4-BE49-F238E27FC236}">
              <a16:creationId xmlns:a16="http://schemas.microsoft.com/office/drawing/2014/main" id="{C3D8B835-E075-4DA5-B918-512CD25EF229}"/>
            </a:ext>
          </a:extLst>
        </xdr:cNvPr>
        <xdr:cNvCxnSpPr/>
      </xdr:nvCxnSpPr>
      <xdr:spPr>
        <a:xfrm flipV="1">
          <a:off x="1031240" y="1467040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050353F6-0D83-4272-A269-21045BC82976}"/>
            </a:ext>
          </a:extLst>
        </xdr:cNvPr>
        <xdr:cNvSpPr txBox="1"/>
      </xdr:nvSpPr>
      <xdr:spPr>
        <a:xfrm>
          <a:off x="3239144" y="1401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ED13F5EB-C91B-4E4B-802B-6A050204084B}"/>
            </a:ext>
          </a:extLst>
        </xdr:cNvPr>
        <xdr:cNvSpPr txBox="1"/>
      </xdr:nvSpPr>
      <xdr:spPr>
        <a:xfrm>
          <a:off x="2439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E4F45840-DD7A-4160-A83C-E294FB5C4DFC}"/>
            </a:ext>
          </a:extLst>
        </xdr:cNvPr>
        <xdr:cNvSpPr txBox="1"/>
      </xdr:nvSpPr>
      <xdr:spPr>
        <a:xfrm>
          <a:off x="1641484" y="1397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DEFD1FE6-F284-426F-B329-FD52185792F2}"/>
            </a:ext>
          </a:extLst>
        </xdr:cNvPr>
        <xdr:cNvSpPr txBox="1"/>
      </xdr:nvSpPr>
      <xdr:spPr>
        <a:xfrm>
          <a:off x="85535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30497</xdr:rowOff>
    </xdr:from>
    <xdr:ext cx="405111" cy="259045"/>
    <xdr:sp macro="" textlink="">
      <xdr:nvSpPr>
        <xdr:cNvPr id="318" name="n_1mainValue【公営住宅】&#10;有形固定資産減価償却率">
          <a:extLst>
            <a:ext uri="{FF2B5EF4-FFF2-40B4-BE49-F238E27FC236}">
              <a16:creationId xmlns:a16="http://schemas.microsoft.com/office/drawing/2014/main" id="{4DA130F3-0B90-47D1-AA68-717594277CEB}"/>
            </a:ext>
          </a:extLst>
        </xdr:cNvPr>
        <xdr:cNvSpPr txBox="1"/>
      </xdr:nvSpPr>
      <xdr:spPr>
        <a:xfrm>
          <a:off x="3239144" y="1477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150513</xdr:rowOff>
    </xdr:from>
    <xdr:ext cx="405111" cy="259045"/>
    <xdr:sp macro="" textlink="">
      <xdr:nvSpPr>
        <xdr:cNvPr id="319" name="n_2mainValue【公営住宅】&#10;有形固定資産減価償却率">
          <a:extLst>
            <a:ext uri="{FF2B5EF4-FFF2-40B4-BE49-F238E27FC236}">
              <a16:creationId xmlns:a16="http://schemas.microsoft.com/office/drawing/2014/main" id="{0C00B4BD-AA2B-49AE-B78C-41E112BC267D}"/>
            </a:ext>
          </a:extLst>
        </xdr:cNvPr>
        <xdr:cNvSpPr txBox="1"/>
      </xdr:nvSpPr>
      <xdr:spPr>
        <a:xfrm>
          <a:off x="2439044" y="1472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135272</xdr:rowOff>
    </xdr:from>
    <xdr:ext cx="405111" cy="259045"/>
    <xdr:sp macro="" textlink="">
      <xdr:nvSpPr>
        <xdr:cNvPr id="320" name="n_3mainValue【公営住宅】&#10;有形固定資産減価償却率">
          <a:extLst>
            <a:ext uri="{FF2B5EF4-FFF2-40B4-BE49-F238E27FC236}">
              <a16:creationId xmlns:a16="http://schemas.microsoft.com/office/drawing/2014/main" id="{C1E5EFAF-7E59-4B6C-96BC-FEACE82B55B5}"/>
            </a:ext>
          </a:extLst>
        </xdr:cNvPr>
        <xdr:cNvSpPr txBox="1"/>
      </xdr:nvSpPr>
      <xdr:spPr>
        <a:xfrm>
          <a:off x="1641484" y="1470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140988</xdr:rowOff>
    </xdr:from>
    <xdr:ext cx="405111" cy="259045"/>
    <xdr:sp macro="" textlink="">
      <xdr:nvSpPr>
        <xdr:cNvPr id="321" name="n_4mainValue【公営住宅】&#10;有形固定資産減価償却率">
          <a:extLst>
            <a:ext uri="{FF2B5EF4-FFF2-40B4-BE49-F238E27FC236}">
              <a16:creationId xmlns:a16="http://schemas.microsoft.com/office/drawing/2014/main" id="{2261CD8F-9094-452C-9435-DB7E76E18874}"/>
            </a:ext>
          </a:extLst>
        </xdr:cNvPr>
        <xdr:cNvSpPr txBox="1"/>
      </xdr:nvSpPr>
      <xdr:spPr>
        <a:xfrm>
          <a:off x="855354" y="14712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69A9B54E-B7CE-42FE-9833-669585B9FB91}"/>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2E314488-E269-4FAC-818C-A18D3ECAE79D}"/>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13DF58B-6DCA-4B5A-B33B-6C7157846DB1}"/>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8A393FA-9549-4CCD-999A-79CB9F409D27}"/>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28F2E90-3CEC-443F-8843-5D82190D7BC1}"/>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2E73DFA8-5EC2-4D72-B33F-32F90B8F1809}"/>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361CE596-D840-4868-BA18-8A4D4EE42DF9}"/>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FC30A60-A409-4991-967E-46584B9B9F58}"/>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6E2731D6-7C6B-46C7-BB08-340FBD458CDA}"/>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938523E-DFF7-4E77-9E63-C0E61908D177}"/>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1B618D80-554B-4415-9CC4-B57F3178188A}"/>
            </a:ext>
          </a:extLst>
        </xdr:cNvPr>
        <xdr:cNvCxnSpPr/>
      </xdr:nvCxnSpPr>
      <xdr:spPr>
        <a:xfrm>
          <a:off x="5960110" y="1478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7B9091C1-2679-467C-8E59-09927CCB09FD}"/>
            </a:ext>
          </a:extLst>
        </xdr:cNvPr>
        <xdr:cNvSpPr txBox="1"/>
      </xdr:nvSpPr>
      <xdr:spPr>
        <a:xfrm>
          <a:off x="5527221"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5AB2BAB3-1205-418A-855C-92FE043DD03A}"/>
            </a:ext>
          </a:extLst>
        </xdr:cNvPr>
        <xdr:cNvCxnSpPr/>
      </xdr:nvCxnSpPr>
      <xdr:spPr>
        <a:xfrm>
          <a:off x="5960110" y="1432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00B8BA38-E941-4B6A-BF97-95B650DD4A76}"/>
            </a:ext>
          </a:extLst>
        </xdr:cNvPr>
        <xdr:cNvSpPr txBox="1"/>
      </xdr:nvSpPr>
      <xdr:spPr>
        <a:xfrm>
          <a:off x="5485961" y="141852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B841F239-A103-4168-A971-0E34776B4F8F}"/>
            </a:ext>
          </a:extLst>
        </xdr:cNvPr>
        <xdr:cNvCxnSpPr/>
      </xdr:nvCxnSpPr>
      <xdr:spPr>
        <a:xfrm>
          <a:off x="5960110" y="1386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34BA7C6E-7B7F-4D00-BE62-3C067F0C05F1}"/>
            </a:ext>
          </a:extLst>
        </xdr:cNvPr>
        <xdr:cNvSpPr txBox="1"/>
      </xdr:nvSpPr>
      <xdr:spPr>
        <a:xfrm>
          <a:off x="5485961" y="137280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906CBC82-4BB6-4698-A163-EDEC4B134483}"/>
            </a:ext>
          </a:extLst>
        </xdr:cNvPr>
        <xdr:cNvCxnSpPr/>
      </xdr:nvCxnSpPr>
      <xdr:spPr>
        <a:xfrm>
          <a:off x="5960110" y="1341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72FCEB7B-0596-41B9-8C15-4F7363E3776E}"/>
            </a:ext>
          </a:extLst>
        </xdr:cNvPr>
        <xdr:cNvSpPr txBox="1"/>
      </xdr:nvSpPr>
      <xdr:spPr>
        <a:xfrm>
          <a:off x="5485961" y="132670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C0FF7F3E-C2DC-49C9-8E87-55E6DB507092}"/>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855FFE37-A884-46BB-95DF-BA95EE4FE980}"/>
            </a:ext>
          </a:extLst>
        </xdr:cNvPr>
        <xdr:cNvSpPr txBox="1"/>
      </xdr:nvSpPr>
      <xdr:spPr>
        <a:xfrm>
          <a:off x="5485961" y="1281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D38E8E80-4542-43B6-A014-26209349BDB0}"/>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433000FF-DA52-4B90-A2D8-3DDADB87317F}"/>
            </a:ext>
          </a:extLst>
        </xdr:cNvPr>
        <xdr:cNvCxnSpPr/>
      </xdr:nvCxnSpPr>
      <xdr:spPr>
        <a:xfrm flipV="1">
          <a:off x="9429115" y="13518840"/>
          <a:ext cx="0" cy="126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E153706C-DD0F-4E6F-A46D-B431D392A816}"/>
            </a:ext>
          </a:extLst>
        </xdr:cNvPr>
        <xdr:cNvSpPr txBox="1"/>
      </xdr:nvSpPr>
      <xdr:spPr>
        <a:xfrm>
          <a:off x="946785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9A2B2694-37B8-4EBC-818F-A1A309EE3E15}"/>
            </a:ext>
          </a:extLst>
        </xdr:cNvPr>
        <xdr:cNvCxnSpPr/>
      </xdr:nvCxnSpPr>
      <xdr:spPr>
        <a:xfrm>
          <a:off x="9356090" y="1478083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02640DA6-AF90-48B9-B0D7-C6930C387D9D}"/>
            </a:ext>
          </a:extLst>
        </xdr:cNvPr>
        <xdr:cNvSpPr txBox="1"/>
      </xdr:nvSpPr>
      <xdr:spPr>
        <a:xfrm>
          <a:off x="9467850" y="132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BEC9A17C-EC3C-4E50-B25D-667B085CFC01}"/>
            </a:ext>
          </a:extLst>
        </xdr:cNvPr>
        <xdr:cNvCxnSpPr/>
      </xdr:nvCxnSpPr>
      <xdr:spPr>
        <a:xfrm>
          <a:off x="9356090" y="1351884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68AA9F5C-921C-46B9-A92B-9AD22909FDE1}"/>
            </a:ext>
          </a:extLst>
        </xdr:cNvPr>
        <xdr:cNvSpPr txBox="1"/>
      </xdr:nvSpPr>
      <xdr:spPr>
        <a:xfrm>
          <a:off x="9467850" y="14526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D3BE5C52-DCE9-4B7A-8903-579B49722AAA}"/>
            </a:ext>
          </a:extLst>
        </xdr:cNvPr>
        <xdr:cNvSpPr/>
      </xdr:nvSpPr>
      <xdr:spPr>
        <a:xfrm>
          <a:off x="9394190" y="14669211"/>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18F553E3-3D48-4590-9524-E11354590102}"/>
            </a:ext>
          </a:extLst>
        </xdr:cNvPr>
        <xdr:cNvSpPr/>
      </xdr:nvSpPr>
      <xdr:spPr>
        <a:xfrm>
          <a:off x="8632190" y="1466994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E56DB7FD-F222-4E6B-888B-C0FFEAFCEDEB}"/>
            </a:ext>
          </a:extLst>
        </xdr:cNvPr>
        <xdr:cNvSpPr/>
      </xdr:nvSpPr>
      <xdr:spPr>
        <a:xfrm>
          <a:off x="7846060" y="1467021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3257EB86-1240-42C2-971D-B4780A7A1C2F}"/>
            </a:ext>
          </a:extLst>
        </xdr:cNvPr>
        <xdr:cNvSpPr/>
      </xdr:nvSpPr>
      <xdr:spPr>
        <a:xfrm>
          <a:off x="7029450" y="1467140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13E60FB2-6BFD-408D-8FD1-E1B1690575DF}"/>
            </a:ext>
          </a:extLst>
        </xdr:cNvPr>
        <xdr:cNvSpPr/>
      </xdr:nvSpPr>
      <xdr:spPr>
        <a:xfrm>
          <a:off x="6231890" y="1466989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059FA8E-A643-4E9A-9169-2EA1CD23C587}"/>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ACA3487-7D8C-468A-97BB-82165ECC7B6D}"/>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F41E0C5-FB2C-423E-9EA8-508B5A256686}"/>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FCC2055-DE41-42FE-A560-8321BD34CC1D}"/>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0909EDD-B71C-4951-8858-6B7A8623E6B5}"/>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141605</xdr:rowOff>
    </xdr:from>
    <xdr:to>
      <xdr:col>55</xdr:col>
      <xdr:colOff>50800</xdr:colOff>
      <xdr:row>86</xdr:row>
      <xdr:rowOff>71755</xdr:rowOff>
    </xdr:to>
    <xdr:sp macro="" textlink="">
      <xdr:nvSpPr>
        <xdr:cNvPr id="359" name="楕円 358">
          <a:extLst>
            <a:ext uri="{FF2B5EF4-FFF2-40B4-BE49-F238E27FC236}">
              <a16:creationId xmlns:a16="http://schemas.microsoft.com/office/drawing/2014/main" id="{6D5E497C-F242-4DAB-98B6-BB4FDEFE9274}"/>
            </a:ext>
          </a:extLst>
        </xdr:cNvPr>
        <xdr:cNvSpPr/>
      </xdr:nvSpPr>
      <xdr:spPr>
        <a:xfrm>
          <a:off x="9394190" y="1471295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78198</xdr:rowOff>
    </xdr:from>
    <xdr:ext cx="469744" cy="259045"/>
    <xdr:sp macro="" textlink="">
      <xdr:nvSpPr>
        <xdr:cNvPr id="360" name="【公営住宅】&#10;一人当たり面積該当値テキスト">
          <a:extLst>
            <a:ext uri="{FF2B5EF4-FFF2-40B4-BE49-F238E27FC236}">
              <a16:creationId xmlns:a16="http://schemas.microsoft.com/office/drawing/2014/main" id="{64D47E4B-3DEE-4156-A3BB-63E87BE91509}"/>
            </a:ext>
          </a:extLst>
        </xdr:cNvPr>
        <xdr:cNvSpPr txBox="1"/>
      </xdr:nvSpPr>
      <xdr:spPr>
        <a:xfrm>
          <a:off x="9467850" y="1465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141880</xdr:rowOff>
    </xdr:from>
    <xdr:to>
      <xdr:col>50</xdr:col>
      <xdr:colOff>165100</xdr:colOff>
      <xdr:row>86</xdr:row>
      <xdr:rowOff>72030</xdr:rowOff>
    </xdr:to>
    <xdr:sp macro="" textlink="">
      <xdr:nvSpPr>
        <xdr:cNvPr id="361" name="楕円 360">
          <a:extLst>
            <a:ext uri="{FF2B5EF4-FFF2-40B4-BE49-F238E27FC236}">
              <a16:creationId xmlns:a16="http://schemas.microsoft.com/office/drawing/2014/main" id="{AD665278-02AE-46E4-949C-762C90540266}"/>
            </a:ext>
          </a:extLst>
        </xdr:cNvPr>
        <xdr:cNvSpPr/>
      </xdr:nvSpPr>
      <xdr:spPr>
        <a:xfrm>
          <a:off x="8632190" y="1471322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20955</xdr:rowOff>
    </xdr:from>
    <xdr:to>
      <xdr:col>55</xdr:col>
      <xdr:colOff>0</xdr:colOff>
      <xdr:row>86</xdr:row>
      <xdr:rowOff>21230</xdr:rowOff>
    </xdr:to>
    <xdr:cxnSp macro="">
      <xdr:nvCxnSpPr>
        <xdr:cNvPr id="362" name="直線コネクタ 361">
          <a:extLst>
            <a:ext uri="{FF2B5EF4-FFF2-40B4-BE49-F238E27FC236}">
              <a16:creationId xmlns:a16="http://schemas.microsoft.com/office/drawing/2014/main" id="{827D88E4-8E9E-4DEC-8EC6-9C5D82F705D2}"/>
            </a:ext>
          </a:extLst>
        </xdr:cNvPr>
        <xdr:cNvCxnSpPr/>
      </xdr:nvCxnSpPr>
      <xdr:spPr>
        <a:xfrm flipV="1">
          <a:off x="8686800" y="14761845"/>
          <a:ext cx="74295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142154</xdr:rowOff>
    </xdr:from>
    <xdr:to>
      <xdr:col>46</xdr:col>
      <xdr:colOff>38100</xdr:colOff>
      <xdr:row>86</xdr:row>
      <xdr:rowOff>72304</xdr:rowOff>
    </xdr:to>
    <xdr:sp macro="" textlink="">
      <xdr:nvSpPr>
        <xdr:cNvPr id="363" name="楕円 362">
          <a:extLst>
            <a:ext uri="{FF2B5EF4-FFF2-40B4-BE49-F238E27FC236}">
              <a16:creationId xmlns:a16="http://schemas.microsoft.com/office/drawing/2014/main" id="{6F9E4BAC-054C-4D4F-95C5-6DBE388416A5}"/>
            </a:ext>
          </a:extLst>
        </xdr:cNvPr>
        <xdr:cNvSpPr/>
      </xdr:nvSpPr>
      <xdr:spPr>
        <a:xfrm>
          <a:off x="7846060" y="147134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21230</xdr:rowOff>
    </xdr:from>
    <xdr:to>
      <xdr:col>50</xdr:col>
      <xdr:colOff>114300</xdr:colOff>
      <xdr:row>86</xdr:row>
      <xdr:rowOff>21504</xdr:rowOff>
    </xdr:to>
    <xdr:cxnSp macro="">
      <xdr:nvCxnSpPr>
        <xdr:cNvPr id="364" name="直線コネクタ 363">
          <a:extLst>
            <a:ext uri="{FF2B5EF4-FFF2-40B4-BE49-F238E27FC236}">
              <a16:creationId xmlns:a16="http://schemas.microsoft.com/office/drawing/2014/main" id="{1DB3A029-AD5D-4387-AC35-FF67BDAB47C9}"/>
            </a:ext>
          </a:extLst>
        </xdr:cNvPr>
        <xdr:cNvCxnSpPr/>
      </xdr:nvCxnSpPr>
      <xdr:spPr>
        <a:xfrm flipV="1">
          <a:off x="7889240" y="14762120"/>
          <a:ext cx="79756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142199</xdr:rowOff>
    </xdr:from>
    <xdr:to>
      <xdr:col>41</xdr:col>
      <xdr:colOff>101600</xdr:colOff>
      <xdr:row>86</xdr:row>
      <xdr:rowOff>72349</xdr:rowOff>
    </xdr:to>
    <xdr:sp macro="" textlink="">
      <xdr:nvSpPr>
        <xdr:cNvPr id="365" name="楕円 364">
          <a:extLst>
            <a:ext uri="{FF2B5EF4-FFF2-40B4-BE49-F238E27FC236}">
              <a16:creationId xmlns:a16="http://schemas.microsoft.com/office/drawing/2014/main" id="{146F2908-9039-4BC0-8FF0-3339F434842F}"/>
            </a:ext>
          </a:extLst>
        </xdr:cNvPr>
        <xdr:cNvSpPr/>
      </xdr:nvSpPr>
      <xdr:spPr>
        <a:xfrm>
          <a:off x="7029450" y="1471354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21504</xdr:rowOff>
    </xdr:from>
    <xdr:to>
      <xdr:col>45</xdr:col>
      <xdr:colOff>177800</xdr:colOff>
      <xdr:row>86</xdr:row>
      <xdr:rowOff>21549</xdr:rowOff>
    </xdr:to>
    <xdr:cxnSp macro="">
      <xdr:nvCxnSpPr>
        <xdr:cNvPr id="366" name="直線コネクタ 365">
          <a:extLst>
            <a:ext uri="{FF2B5EF4-FFF2-40B4-BE49-F238E27FC236}">
              <a16:creationId xmlns:a16="http://schemas.microsoft.com/office/drawing/2014/main" id="{3E611986-8B5C-4CAB-A0E4-86BDAECF2AC1}"/>
            </a:ext>
          </a:extLst>
        </xdr:cNvPr>
        <xdr:cNvCxnSpPr/>
      </xdr:nvCxnSpPr>
      <xdr:spPr>
        <a:xfrm flipV="1">
          <a:off x="7084060" y="14762394"/>
          <a:ext cx="80518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142382</xdr:rowOff>
    </xdr:from>
    <xdr:to>
      <xdr:col>36</xdr:col>
      <xdr:colOff>165100</xdr:colOff>
      <xdr:row>86</xdr:row>
      <xdr:rowOff>72532</xdr:rowOff>
    </xdr:to>
    <xdr:sp macro="" textlink="">
      <xdr:nvSpPr>
        <xdr:cNvPr id="367" name="楕円 366">
          <a:extLst>
            <a:ext uri="{FF2B5EF4-FFF2-40B4-BE49-F238E27FC236}">
              <a16:creationId xmlns:a16="http://schemas.microsoft.com/office/drawing/2014/main" id="{35D12EC0-E771-4206-A2A3-BA5D409A925F}"/>
            </a:ext>
          </a:extLst>
        </xdr:cNvPr>
        <xdr:cNvSpPr/>
      </xdr:nvSpPr>
      <xdr:spPr>
        <a:xfrm>
          <a:off x="6231890" y="1471372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21549</xdr:rowOff>
    </xdr:from>
    <xdr:to>
      <xdr:col>41</xdr:col>
      <xdr:colOff>50800</xdr:colOff>
      <xdr:row>86</xdr:row>
      <xdr:rowOff>21732</xdr:rowOff>
    </xdr:to>
    <xdr:cxnSp macro="">
      <xdr:nvCxnSpPr>
        <xdr:cNvPr id="368" name="直線コネクタ 367">
          <a:extLst>
            <a:ext uri="{FF2B5EF4-FFF2-40B4-BE49-F238E27FC236}">
              <a16:creationId xmlns:a16="http://schemas.microsoft.com/office/drawing/2014/main" id="{2C5C1014-916F-4E4F-9BFC-B92393F07A89}"/>
            </a:ext>
          </a:extLst>
        </xdr:cNvPr>
        <xdr:cNvCxnSpPr/>
      </xdr:nvCxnSpPr>
      <xdr:spPr>
        <a:xfrm flipV="1">
          <a:off x="6286500" y="14762439"/>
          <a:ext cx="79756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0BDF35C8-6253-40C8-B569-E17A74177353}"/>
            </a:ext>
          </a:extLst>
        </xdr:cNvPr>
        <xdr:cNvSpPr txBox="1"/>
      </xdr:nvSpPr>
      <xdr:spPr>
        <a:xfrm>
          <a:off x="8454467" y="1445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F4C29B39-94FA-4B5F-A539-C06445265441}"/>
            </a:ext>
          </a:extLst>
        </xdr:cNvPr>
        <xdr:cNvSpPr txBox="1"/>
      </xdr:nvSpPr>
      <xdr:spPr>
        <a:xfrm>
          <a:off x="7673417" y="1445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1632C8F7-EA47-483D-BC3C-5EB37C0D7060}"/>
            </a:ext>
          </a:extLst>
        </xdr:cNvPr>
        <xdr:cNvSpPr txBox="1"/>
      </xdr:nvSpPr>
      <xdr:spPr>
        <a:xfrm>
          <a:off x="6866332" y="1445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a:extLst>
            <a:ext uri="{FF2B5EF4-FFF2-40B4-BE49-F238E27FC236}">
              <a16:creationId xmlns:a16="http://schemas.microsoft.com/office/drawing/2014/main" id="{6A44A99B-253B-450C-B51A-DF55C4B99F7E}"/>
            </a:ext>
          </a:extLst>
        </xdr:cNvPr>
        <xdr:cNvSpPr txBox="1"/>
      </xdr:nvSpPr>
      <xdr:spPr>
        <a:xfrm>
          <a:off x="6068772" y="1445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63157</xdr:rowOff>
    </xdr:from>
    <xdr:ext cx="469744" cy="259045"/>
    <xdr:sp macro="" textlink="">
      <xdr:nvSpPr>
        <xdr:cNvPr id="373" name="n_1mainValue【公営住宅】&#10;一人当たり面積">
          <a:extLst>
            <a:ext uri="{FF2B5EF4-FFF2-40B4-BE49-F238E27FC236}">
              <a16:creationId xmlns:a16="http://schemas.microsoft.com/office/drawing/2014/main" id="{6180D8E9-FD70-4D4B-BC81-B52F35DEC063}"/>
            </a:ext>
          </a:extLst>
        </xdr:cNvPr>
        <xdr:cNvSpPr txBox="1"/>
      </xdr:nvSpPr>
      <xdr:spPr>
        <a:xfrm>
          <a:off x="8454467" y="148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63431</xdr:rowOff>
    </xdr:from>
    <xdr:ext cx="469744" cy="259045"/>
    <xdr:sp macro="" textlink="">
      <xdr:nvSpPr>
        <xdr:cNvPr id="374" name="n_2mainValue【公営住宅】&#10;一人当たり面積">
          <a:extLst>
            <a:ext uri="{FF2B5EF4-FFF2-40B4-BE49-F238E27FC236}">
              <a16:creationId xmlns:a16="http://schemas.microsoft.com/office/drawing/2014/main" id="{84945CE8-7384-4FDC-B962-403040472823}"/>
            </a:ext>
          </a:extLst>
        </xdr:cNvPr>
        <xdr:cNvSpPr txBox="1"/>
      </xdr:nvSpPr>
      <xdr:spPr>
        <a:xfrm>
          <a:off x="7673417" y="1480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63476</xdr:rowOff>
    </xdr:from>
    <xdr:ext cx="469744" cy="259045"/>
    <xdr:sp macro="" textlink="">
      <xdr:nvSpPr>
        <xdr:cNvPr id="375" name="n_3mainValue【公営住宅】&#10;一人当たり面積">
          <a:extLst>
            <a:ext uri="{FF2B5EF4-FFF2-40B4-BE49-F238E27FC236}">
              <a16:creationId xmlns:a16="http://schemas.microsoft.com/office/drawing/2014/main" id="{CD366F70-CCB0-4040-8A1C-F4BDB4F31010}"/>
            </a:ext>
          </a:extLst>
        </xdr:cNvPr>
        <xdr:cNvSpPr txBox="1"/>
      </xdr:nvSpPr>
      <xdr:spPr>
        <a:xfrm>
          <a:off x="6866332" y="1480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63659</xdr:rowOff>
    </xdr:from>
    <xdr:ext cx="469744" cy="259045"/>
    <xdr:sp macro="" textlink="">
      <xdr:nvSpPr>
        <xdr:cNvPr id="376" name="n_4mainValue【公営住宅】&#10;一人当たり面積">
          <a:extLst>
            <a:ext uri="{FF2B5EF4-FFF2-40B4-BE49-F238E27FC236}">
              <a16:creationId xmlns:a16="http://schemas.microsoft.com/office/drawing/2014/main" id="{525DEBF8-7748-45D6-9F1E-679AE426CB9C}"/>
            </a:ext>
          </a:extLst>
        </xdr:cNvPr>
        <xdr:cNvSpPr txBox="1"/>
      </xdr:nvSpPr>
      <xdr:spPr>
        <a:xfrm>
          <a:off x="6068772" y="1480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99DB163E-C8C9-49D3-93CE-DEF402D4CA6C}"/>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AD44985B-EC00-4E8C-B1F1-DB573087F41C}"/>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1979F81-3920-40EC-96A9-D76A151987A1}"/>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1E55ECE7-9F8F-4564-9907-4E5698F605FC}"/>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3457BEF7-87CB-4F34-9ED7-751E8EFA0C59}"/>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AF7A4421-2E0C-4BCA-946C-731F44BD5EF3}"/>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1894E83E-61C2-4B9F-9AFB-72318A6CBE1E}"/>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67180A89-7A11-483F-85A7-F624D79A892F}"/>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587D749E-EA51-44F1-A828-C4BAEBC0E913}"/>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94F12DED-0E89-4572-B103-4BC44BAE1E21}"/>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3D93923-9866-4E6C-A0E8-49223F97258B}"/>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63905547-D702-4D4F-834A-2E473C7B8C58}"/>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5AF8CDD0-A7AF-4631-A17C-86B006DC119E}"/>
            </a:ext>
          </a:extLst>
        </xdr:cNvPr>
        <xdr:cNvSpPr txBox="1"/>
      </xdr:nvSpPr>
      <xdr:spPr>
        <a:xfrm>
          <a:off x="2738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EE41A33F-6AD3-470B-9A88-270D7DB05DD9}"/>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48E29CE3-3BD4-449D-83FA-5D6061C8F299}"/>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DEA80F1C-5600-4A10-A6F9-FB6BC0B766C4}"/>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FEF4FEBA-8008-416F-A38A-7ED81DAEA995}"/>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20B20B06-AD16-44C2-A59E-989741F740B8}"/>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C7BE4006-9D60-403A-A84E-E7E839352D65}"/>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C7AFC836-0D07-4152-A21A-9CB7D7683D95}"/>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F9EAE194-C558-4F9D-B37D-04838EC15E04}"/>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0912609F-9D21-44B3-85A8-DAC12426DFE5}"/>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3ABF1B1B-3BE5-4060-B87A-8ED08B738AF1}"/>
            </a:ext>
          </a:extLst>
        </xdr:cNvPr>
        <xdr:cNvSpPr txBox="1"/>
      </xdr:nvSpPr>
      <xdr:spPr>
        <a:xfrm>
          <a:off x="38686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39679EB0-FE52-417B-8E2A-032587E10293}"/>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6067873F-CA14-4EB7-AB55-89AE962A0288}"/>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EE7794B5-5A72-439C-A456-E065D9FA3F66}"/>
            </a:ext>
          </a:extLst>
        </xdr:cNvPr>
        <xdr:cNvCxnSpPr/>
      </xdr:nvCxnSpPr>
      <xdr:spPr>
        <a:xfrm flipV="1">
          <a:off x="4173855" y="17146633"/>
          <a:ext cx="0" cy="1552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B5AA39CE-796C-43B3-80B3-DA73B6AE4875}"/>
            </a:ext>
          </a:extLst>
        </xdr:cNvPr>
        <xdr:cNvSpPr txBox="1"/>
      </xdr:nvSpPr>
      <xdr:spPr>
        <a:xfrm>
          <a:off x="4212590" y="1870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EDADC5F7-1102-459F-AB9B-B523025A7DCE}"/>
            </a:ext>
          </a:extLst>
        </xdr:cNvPr>
        <xdr:cNvCxnSpPr/>
      </xdr:nvCxnSpPr>
      <xdr:spPr>
        <a:xfrm>
          <a:off x="4112260" y="186992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BBD92C80-0386-41EE-B7EE-C4B1BC2DBCF3}"/>
            </a:ext>
          </a:extLst>
        </xdr:cNvPr>
        <xdr:cNvSpPr txBox="1"/>
      </xdr:nvSpPr>
      <xdr:spPr>
        <a:xfrm>
          <a:off x="421259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E4EF8818-95AB-48A1-B4D3-5A6EF70385A8}"/>
            </a:ext>
          </a:extLst>
        </xdr:cNvPr>
        <xdr:cNvCxnSpPr/>
      </xdr:nvCxnSpPr>
      <xdr:spPr>
        <a:xfrm>
          <a:off x="4112260" y="17146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98533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22895881-B08B-42AA-AB45-701CA9869BAB}"/>
            </a:ext>
          </a:extLst>
        </xdr:cNvPr>
        <xdr:cNvSpPr txBox="1"/>
      </xdr:nvSpPr>
      <xdr:spPr>
        <a:xfrm>
          <a:off x="4212590" y="180969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5D44045B-14DE-4327-904B-42A80FB28F38}"/>
            </a:ext>
          </a:extLst>
        </xdr:cNvPr>
        <xdr:cNvSpPr/>
      </xdr:nvSpPr>
      <xdr:spPr>
        <a:xfrm>
          <a:off x="4131310" y="1812426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CC6D9B0A-79CA-4049-9E5D-EC4567246538}"/>
            </a:ext>
          </a:extLst>
        </xdr:cNvPr>
        <xdr:cNvSpPr/>
      </xdr:nvSpPr>
      <xdr:spPr>
        <a:xfrm>
          <a:off x="3388360" y="1808997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CF3D2660-3037-42D8-8AA4-57F363B9EA06}"/>
            </a:ext>
          </a:extLst>
        </xdr:cNvPr>
        <xdr:cNvSpPr/>
      </xdr:nvSpPr>
      <xdr:spPr>
        <a:xfrm>
          <a:off x="2571750" y="180390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3986AE71-F44D-4F63-AD65-8A61C7219089}"/>
            </a:ext>
          </a:extLst>
        </xdr:cNvPr>
        <xdr:cNvSpPr/>
      </xdr:nvSpPr>
      <xdr:spPr>
        <a:xfrm>
          <a:off x="1774190" y="1798356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58C604F2-ABAB-4685-97EB-4732174D12C9}"/>
            </a:ext>
          </a:extLst>
        </xdr:cNvPr>
        <xdr:cNvSpPr/>
      </xdr:nvSpPr>
      <xdr:spPr>
        <a:xfrm>
          <a:off x="988060" y="1795444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8ED931C-9161-4A9D-9543-08F02604ABD8}"/>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A66E0BF-F952-4E6C-9D01-0B0F010CC289}"/>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C8A731E-1274-4B80-8CDD-89AEC5BDE8D4}"/>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AC5415CD-C099-44DE-B564-2DC0C4648D61}"/>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DA77765-B9E2-4252-B4A2-61590F5C6391}"/>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87449</xdr:rowOff>
    </xdr:from>
    <xdr:to>
      <xdr:col>24</xdr:col>
      <xdr:colOff>114300</xdr:colOff>
      <xdr:row>106</xdr:row>
      <xdr:rowOff>17599</xdr:rowOff>
    </xdr:to>
    <xdr:sp macro="" textlink="">
      <xdr:nvSpPr>
        <xdr:cNvPr id="418" name="楕円 417">
          <a:extLst>
            <a:ext uri="{FF2B5EF4-FFF2-40B4-BE49-F238E27FC236}">
              <a16:creationId xmlns:a16="http://schemas.microsoft.com/office/drawing/2014/main" id="{EA61F1B2-EFB0-4837-A1DD-9AF2A4ADF46F}"/>
            </a:ext>
          </a:extLst>
        </xdr:cNvPr>
        <xdr:cNvSpPr/>
      </xdr:nvSpPr>
      <xdr:spPr>
        <a:xfrm>
          <a:off x="4131310" y="1809160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110326</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F57EF058-FE50-4349-AED6-CC6738ED067B}"/>
            </a:ext>
          </a:extLst>
        </xdr:cNvPr>
        <xdr:cNvSpPr txBox="1"/>
      </xdr:nvSpPr>
      <xdr:spPr>
        <a:xfrm>
          <a:off x="4212590" y="17939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79284</xdr:rowOff>
    </xdr:from>
    <xdr:to>
      <xdr:col>20</xdr:col>
      <xdr:colOff>38100</xdr:colOff>
      <xdr:row>106</xdr:row>
      <xdr:rowOff>9434</xdr:rowOff>
    </xdr:to>
    <xdr:sp macro="" textlink="">
      <xdr:nvSpPr>
        <xdr:cNvPr id="420" name="楕円 419">
          <a:extLst>
            <a:ext uri="{FF2B5EF4-FFF2-40B4-BE49-F238E27FC236}">
              <a16:creationId xmlns:a16="http://schemas.microsoft.com/office/drawing/2014/main" id="{25189B97-B587-4EBD-8FC9-C3BC6431F93F}"/>
            </a:ext>
          </a:extLst>
        </xdr:cNvPr>
        <xdr:cNvSpPr/>
      </xdr:nvSpPr>
      <xdr:spPr>
        <a:xfrm>
          <a:off x="3388360" y="1808153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130084</xdr:rowOff>
    </xdr:from>
    <xdr:to>
      <xdr:col>24</xdr:col>
      <xdr:colOff>63500</xdr:colOff>
      <xdr:row>105</xdr:row>
      <xdr:rowOff>138249</xdr:rowOff>
    </xdr:to>
    <xdr:cxnSp macro="">
      <xdr:nvCxnSpPr>
        <xdr:cNvPr id="421" name="直線コネクタ 420">
          <a:extLst>
            <a:ext uri="{FF2B5EF4-FFF2-40B4-BE49-F238E27FC236}">
              <a16:creationId xmlns:a16="http://schemas.microsoft.com/office/drawing/2014/main" id="{52316E63-F01D-473E-B8EE-53B3CEC7F50E}"/>
            </a:ext>
          </a:extLst>
        </xdr:cNvPr>
        <xdr:cNvCxnSpPr/>
      </xdr:nvCxnSpPr>
      <xdr:spPr>
        <a:xfrm>
          <a:off x="3431540" y="18136144"/>
          <a:ext cx="74295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51526</xdr:rowOff>
    </xdr:from>
    <xdr:to>
      <xdr:col>15</xdr:col>
      <xdr:colOff>101600</xdr:colOff>
      <xdr:row>105</xdr:row>
      <xdr:rowOff>153126</xdr:rowOff>
    </xdr:to>
    <xdr:sp macro="" textlink="">
      <xdr:nvSpPr>
        <xdr:cNvPr id="422" name="楕円 421">
          <a:extLst>
            <a:ext uri="{FF2B5EF4-FFF2-40B4-BE49-F238E27FC236}">
              <a16:creationId xmlns:a16="http://schemas.microsoft.com/office/drawing/2014/main" id="{DD085D81-A259-4F22-9AD2-E159E771A6D2}"/>
            </a:ext>
          </a:extLst>
        </xdr:cNvPr>
        <xdr:cNvSpPr/>
      </xdr:nvSpPr>
      <xdr:spPr>
        <a:xfrm>
          <a:off x="2571750" y="1805758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102326</xdr:rowOff>
    </xdr:from>
    <xdr:to>
      <xdr:col>19</xdr:col>
      <xdr:colOff>177800</xdr:colOff>
      <xdr:row>105</xdr:row>
      <xdr:rowOff>130084</xdr:rowOff>
    </xdr:to>
    <xdr:cxnSp macro="">
      <xdr:nvCxnSpPr>
        <xdr:cNvPr id="423" name="直線コネクタ 422">
          <a:extLst>
            <a:ext uri="{FF2B5EF4-FFF2-40B4-BE49-F238E27FC236}">
              <a16:creationId xmlns:a16="http://schemas.microsoft.com/office/drawing/2014/main" id="{5B3EBF81-2B6F-4D0C-844F-0299F13CE8DB}"/>
            </a:ext>
          </a:extLst>
        </xdr:cNvPr>
        <xdr:cNvCxnSpPr/>
      </xdr:nvCxnSpPr>
      <xdr:spPr>
        <a:xfrm>
          <a:off x="2626360" y="18100766"/>
          <a:ext cx="805180" cy="3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28666</xdr:rowOff>
    </xdr:from>
    <xdr:to>
      <xdr:col>10</xdr:col>
      <xdr:colOff>165100</xdr:colOff>
      <xdr:row>105</xdr:row>
      <xdr:rowOff>130266</xdr:rowOff>
    </xdr:to>
    <xdr:sp macro="" textlink="">
      <xdr:nvSpPr>
        <xdr:cNvPr id="424" name="楕円 423">
          <a:extLst>
            <a:ext uri="{FF2B5EF4-FFF2-40B4-BE49-F238E27FC236}">
              <a16:creationId xmlns:a16="http://schemas.microsoft.com/office/drawing/2014/main" id="{D34462C6-B6C1-4200-8D99-7539C6C048E3}"/>
            </a:ext>
          </a:extLst>
        </xdr:cNvPr>
        <xdr:cNvSpPr/>
      </xdr:nvSpPr>
      <xdr:spPr>
        <a:xfrm>
          <a:off x="1774190" y="18029011"/>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79466</xdr:rowOff>
    </xdr:from>
    <xdr:to>
      <xdr:col>15</xdr:col>
      <xdr:colOff>50800</xdr:colOff>
      <xdr:row>105</xdr:row>
      <xdr:rowOff>102326</xdr:rowOff>
    </xdr:to>
    <xdr:cxnSp macro="">
      <xdr:nvCxnSpPr>
        <xdr:cNvPr id="425" name="直線コネクタ 424">
          <a:extLst>
            <a:ext uri="{FF2B5EF4-FFF2-40B4-BE49-F238E27FC236}">
              <a16:creationId xmlns:a16="http://schemas.microsoft.com/office/drawing/2014/main" id="{D97A1FB1-0231-4D10-8EDB-FDF52EE891BB}"/>
            </a:ext>
          </a:extLst>
        </xdr:cNvPr>
        <xdr:cNvCxnSpPr/>
      </xdr:nvCxnSpPr>
      <xdr:spPr>
        <a:xfrm>
          <a:off x="1828800" y="18081716"/>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169092</xdr:rowOff>
    </xdr:from>
    <xdr:to>
      <xdr:col>6</xdr:col>
      <xdr:colOff>38100</xdr:colOff>
      <xdr:row>105</xdr:row>
      <xdr:rowOff>99242</xdr:rowOff>
    </xdr:to>
    <xdr:sp macro="" textlink="">
      <xdr:nvSpPr>
        <xdr:cNvPr id="426" name="楕円 425">
          <a:extLst>
            <a:ext uri="{FF2B5EF4-FFF2-40B4-BE49-F238E27FC236}">
              <a16:creationId xmlns:a16="http://schemas.microsoft.com/office/drawing/2014/main" id="{2D7BF9F3-0DC9-4B90-940C-E97F3B670A5D}"/>
            </a:ext>
          </a:extLst>
        </xdr:cNvPr>
        <xdr:cNvSpPr/>
      </xdr:nvSpPr>
      <xdr:spPr>
        <a:xfrm>
          <a:off x="988060" y="18003702"/>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48442</xdr:rowOff>
    </xdr:from>
    <xdr:to>
      <xdr:col>10</xdr:col>
      <xdr:colOff>114300</xdr:colOff>
      <xdr:row>105</xdr:row>
      <xdr:rowOff>79466</xdr:rowOff>
    </xdr:to>
    <xdr:cxnSp macro="">
      <xdr:nvCxnSpPr>
        <xdr:cNvPr id="427" name="直線コネクタ 426">
          <a:extLst>
            <a:ext uri="{FF2B5EF4-FFF2-40B4-BE49-F238E27FC236}">
              <a16:creationId xmlns:a16="http://schemas.microsoft.com/office/drawing/2014/main" id="{5A3D82B9-D5C3-4C5F-860C-049AE6DA4B09}"/>
            </a:ext>
          </a:extLst>
        </xdr:cNvPr>
        <xdr:cNvCxnSpPr/>
      </xdr:nvCxnSpPr>
      <xdr:spPr>
        <a:xfrm>
          <a:off x="1031240" y="18052597"/>
          <a:ext cx="797560" cy="2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28" name="n_1aveValue【港湾・漁港】&#10;有形固定資産減価償却率">
          <a:extLst>
            <a:ext uri="{FF2B5EF4-FFF2-40B4-BE49-F238E27FC236}">
              <a16:creationId xmlns:a16="http://schemas.microsoft.com/office/drawing/2014/main" id="{8FF9585D-2DAE-42B9-8A53-D0F4BEE89183}"/>
            </a:ext>
          </a:extLst>
        </xdr:cNvPr>
        <xdr:cNvSpPr txBox="1"/>
      </xdr:nvSpPr>
      <xdr:spPr>
        <a:xfrm>
          <a:off x="3239144" y="1818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154957</xdr:rowOff>
    </xdr:from>
    <xdr:ext cx="405111" cy="259045"/>
    <xdr:sp macro="" textlink="">
      <xdr:nvSpPr>
        <xdr:cNvPr id="429" name="n_2aveValue【港湾・漁港】&#10;有形固定資産減価償却率">
          <a:extLst>
            <a:ext uri="{FF2B5EF4-FFF2-40B4-BE49-F238E27FC236}">
              <a16:creationId xmlns:a16="http://schemas.microsoft.com/office/drawing/2014/main" id="{CDA8EB7C-9F65-4194-A40C-60385A6D7C25}"/>
            </a:ext>
          </a:extLst>
        </xdr:cNvPr>
        <xdr:cNvSpPr txBox="1"/>
      </xdr:nvSpPr>
      <xdr:spPr>
        <a:xfrm>
          <a:off x="2439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99440</xdr:rowOff>
    </xdr:from>
    <xdr:ext cx="405111" cy="259045"/>
    <xdr:sp macro="" textlink="">
      <xdr:nvSpPr>
        <xdr:cNvPr id="430" name="n_3aveValue【港湾・漁港】&#10;有形固定資産減価償却率">
          <a:extLst>
            <a:ext uri="{FF2B5EF4-FFF2-40B4-BE49-F238E27FC236}">
              <a16:creationId xmlns:a16="http://schemas.microsoft.com/office/drawing/2014/main" id="{94173792-D25A-4CC0-814E-62359B8D391A}"/>
            </a:ext>
          </a:extLst>
        </xdr:cNvPr>
        <xdr:cNvSpPr txBox="1"/>
      </xdr:nvSpPr>
      <xdr:spPr>
        <a:xfrm>
          <a:off x="1641484" y="17754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68415</xdr:rowOff>
    </xdr:from>
    <xdr:ext cx="405111" cy="259045"/>
    <xdr:sp macro="" textlink="">
      <xdr:nvSpPr>
        <xdr:cNvPr id="431" name="n_4aveValue【港湾・漁港】&#10;有形固定資産減価償却率">
          <a:extLst>
            <a:ext uri="{FF2B5EF4-FFF2-40B4-BE49-F238E27FC236}">
              <a16:creationId xmlns:a16="http://schemas.microsoft.com/office/drawing/2014/main" id="{DFE3A669-77C0-4FF1-BFF8-0F638F2128A3}"/>
            </a:ext>
          </a:extLst>
        </xdr:cNvPr>
        <xdr:cNvSpPr txBox="1"/>
      </xdr:nvSpPr>
      <xdr:spPr>
        <a:xfrm>
          <a:off x="855354" y="17725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25961</xdr:rowOff>
    </xdr:from>
    <xdr:ext cx="405111" cy="259045"/>
    <xdr:sp macro="" textlink="">
      <xdr:nvSpPr>
        <xdr:cNvPr id="432" name="n_1mainValue【港湾・漁港】&#10;有形固定資産減価償却率">
          <a:extLst>
            <a:ext uri="{FF2B5EF4-FFF2-40B4-BE49-F238E27FC236}">
              <a16:creationId xmlns:a16="http://schemas.microsoft.com/office/drawing/2014/main" id="{453EE174-7269-4FF1-A349-0A13F22FA32B}"/>
            </a:ext>
          </a:extLst>
        </xdr:cNvPr>
        <xdr:cNvSpPr txBox="1"/>
      </xdr:nvSpPr>
      <xdr:spPr>
        <a:xfrm>
          <a:off x="3239144" y="1785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144253</xdr:rowOff>
    </xdr:from>
    <xdr:ext cx="405111" cy="259045"/>
    <xdr:sp macro="" textlink="">
      <xdr:nvSpPr>
        <xdr:cNvPr id="433" name="n_2mainValue【港湾・漁港】&#10;有形固定資産減価償却率">
          <a:extLst>
            <a:ext uri="{FF2B5EF4-FFF2-40B4-BE49-F238E27FC236}">
              <a16:creationId xmlns:a16="http://schemas.microsoft.com/office/drawing/2014/main" id="{76BCAD49-C8E9-4076-939B-090E7BF6E554}"/>
            </a:ext>
          </a:extLst>
        </xdr:cNvPr>
        <xdr:cNvSpPr txBox="1"/>
      </xdr:nvSpPr>
      <xdr:spPr>
        <a:xfrm>
          <a:off x="2439044" y="18144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121393</xdr:rowOff>
    </xdr:from>
    <xdr:ext cx="405111" cy="259045"/>
    <xdr:sp macro="" textlink="">
      <xdr:nvSpPr>
        <xdr:cNvPr id="434" name="n_3mainValue【港湾・漁港】&#10;有形固定資産減価償却率">
          <a:extLst>
            <a:ext uri="{FF2B5EF4-FFF2-40B4-BE49-F238E27FC236}">
              <a16:creationId xmlns:a16="http://schemas.microsoft.com/office/drawing/2014/main" id="{039E6ED9-F359-4343-8012-4EC7176A2A0E}"/>
            </a:ext>
          </a:extLst>
        </xdr:cNvPr>
        <xdr:cNvSpPr txBox="1"/>
      </xdr:nvSpPr>
      <xdr:spPr>
        <a:xfrm>
          <a:off x="1641484" y="1812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90369</xdr:rowOff>
    </xdr:from>
    <xdr:ext cx="405111" cy="259045"/>
    <xdr:sp macro="" textlink="">
      <xdr:nvSpPr>
        <xdr:cNvPr id="435" name="n_4mainValue【港湾・漁港】&#10;有形固定資産減価償却率">
          <a:extLst>
            <a:ext uri="{FF2B5EF4-FFF2-40B4-BE49-F238E27FC236}">
              <a16:creationId xmlns:a16="http://schemas.microsoft.com/office/drawing/2014/main" id="{CAAFC183-2949-4B1A-9EAD-60723AAF819E}"/>
            </a:ext>
          </a:extLst>
        </xdr:cNvPr>
        <xdr:cNvSpPr txBox="1"/>
      </xdr:nvSpPr>
      <xdr:spPr>
        <a:xfrm>
          <a:off x="855354" y="18096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5D577B87-0CA3-4DAA-B12D-4DB6931EA0DF}"/>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DB5A941C-57B6-4227-8285-A731492D1F45}"/>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B1A5FD0F-12E4-46D2-B46E-9F20038C6C41}"/>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95C452B3-24B4-4551-B63C-043795A8687C}"/>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420D5408-6CC9-4792-A11D-08C9F0B4959A}"/>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1C1FACFF-C4B0-4492-9BDC-DF3B01E393B4}"/>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3712B4F8-ED97-425C-84A9-B12A7C32563D}"/>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953C3B0D-C896-4A0C-BC55-E60210FECE3C}"/>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F46425BB-543E-4157-BEC8-5EF458226BCB}"/>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1AC75C24-DA8F-4DEB-9755-6117455FD8A7}"/>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BD648C2C-35E9-4225-8D82-F8EFC4CF197F}"/>
            </a:ext>
          </a:extLst>
        </xdr:cNvPr>
        <xdr:cNvCxnSpPr/>
      </xdr:nvCxnSpPr>
      <xdr:spPr>
        <a:xfrm>
          <a:off x="5960110" y="1859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F86EF24F-7A7A-4561-8712-D0B21475C9C1}"/>
            </a:ext>
          </a:extLst>
        </xdr:cNvPr>
        <xdr:cNvSpPr txBox="1"/>
      </xdr:nvSpPr>
      <xdr:spPr>
        <a:xfrm>
          <a:off x="5724659" y="184486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0660594F-A6F6-4FB3-99A2-BE6AB47BE3F9}"/>
            </a:ext>
          </a:extLst>
        </xdr:cNvPr>
        <xdr:cNvCxnSpPr/>
      </xdr:nvCxnSpPr>
      <xdr:spPr>
        <a:xfrm>
          <a:off x="5960110" y="1813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092A451D-4B21-4ADA-98FC-17E8C772C21B}"/>
            </a:ext>
          </a:extLst>
        </xdr:cNvPr>
        <xdr:cNvSpPr txBox="1"/>
      </xdr:nvSpPr>
      <xdr:spPr>
        <a:xfrm>
          <a:off x="5331688" y="179952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937CD895-760B-45CC-91CE-F77251192D01}"/>
            </a:ext>
          </a:extLst>
        </xdr:cNvPr>
        <xdr:cNvCxnSpPr/>
      </xdr:nvCxnSpPr>
      <xdr:spPr>
        <a:xfrm>
          <a:off x="5960110" y="176745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439C4192-6B53-4E74-A94C-087601405312}"/>
            </a:ext>
          </a:extLst>
        </xdr:cNvPr>
        <xdr:cNvSpPr txBox="1"/>
      </xdr:nvSpPr>
      <xdr:spPr>
        <a:xfrm>
          <a:off x="5331688" y="175380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25D57C86-437F-40BE-B8AF-F635FC481FE8}"/>
            </a:ext>
          </a:extLst>
        </xdr:cNvPr>
        <xdr:cNvCxnSpPr/>
      </xdr:nvCxnSpPr>
      <xdr:spPr>
        <a:xfrm>
          <a:off x="5960110" y="1722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AD778C61-0569-49D7-B2C2-85B0F2719C0C}"/>
            </a:ext>
          </a:extLst>
        </xdr:cNvPr>
        <xdr:cNvSpPr txBox="1"/>
      </xdr:nvSpPr>
      <xdr:spPr>
        <a:xfrm>
          <a:off x="5331688" y="170770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46AD0F5B-068A-4521-94E2-512352C19039}"/>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F2923C50-9910-41BD-918F-A2BDBBE022DD}"/>
            </a:ext>
          </a:extLst>
        </xdr:cNvPr>
        <xdr:cNvSpPr txBox="1"/>
      </xdr:nvSpPr>
      <xdr:spPr>
        <a:xfrm>
          <a:off x="5331688" y="1662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501ACA54-515A-4396-9EBB-E046D1BA72B7}"/>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D36D7493-1104-4316-881F-48FB089BE58A}"/>
            </a:ext>
          </a:extLst>
        </xdr:cNvPr>
        <xdr:cNvCxnSpPr/>
      </xdr:nvCxnSpPr>
      <xdr:spPr>
        <a:xfrm flipV="1">
          <a:off x="9429115" y="17156111"/>
          <a:ext cx="0" cy="143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14DA9C18-D22D-4FD7-A527-EAD697371AB2}"/>
            </a:ext>
          </a:extLst>
        </xdr:cNvPr>
        <xdr:cNvSpPr txBox="1"/>
      </xdr:nvSpPr>
      <xdr:spPr>
        <a:xfrm>
          <a:off x="946785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6DF38A23-0779-4A05-A91F-FB2244400D32}"/>
            </a:ext>
          </a:extLst>
        </xdr:cNvPr>
        <xdr:cNvCxnSpPr/>
      </xdr:nvCxnSpPr>
      <xdr:spPr>
        <a:xfrm>
          <a:off x="9356090" y="1859276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26BA3113-1169-4F84-B275-B58AFDE62357}"/>
            </a:ext>
          </a:extLst>
        </xdr:cNvPr>
        <xdr:cNvSpPr txBox="1"/>
      </xdr:nvSpPr>
      <xdr:spPr>
        <a:xfrm>
          <a:off x="9467850" y="169332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465A3D2E-7504-463C-980C-A35F0F199A65}"/>
            </a:ext>
          </a:extLst>
        </xdr:cNvPr>
        <xdr:cNvCxnSpPr/>
      </xdr:nvCxnSpPr>
      <xdr:spPr>
        <a:xfrm>
          <a:off x="9356090" y="1715611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2385A006-0DB7-451A-9032-66A216AA975D}"/>
            </a:ext>
          </a:extLst>
        </xdr:cNvPr>
        <xdr:cNvSpPr txBox="1"/>
      </xdr:nvSpPr>
      <xdr:spPr>
        <a:xfrm>
          <a:off x="9467850" y="18192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7A537611-2EA4-4677-8875-169D6CE14C02}"/>
            </a:ext>
          </a:extLst>
        </xdr:cNvPr>
        <xdr:cNvSpPr/>
      </xdr:nvSpPr>
      <xdr:spPr>
        <a:xfrm>
          <a:off x="9394190" y="18339355"/>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410033A1-9342-48ED-9C87-FC038F1C302E}"/>
            </a:ext>
          </a:extLst>
        </xdr:cNvPr>
        <xdr:cNvSpPr/>
      </xdr:nvSpPr>
      <xdr:spPr>
        <a:xfrm>
          <a:off x="8632190" y="18352151"/>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E53FD3FC-ABD1-448E-AC83-08513DE5911D}"/>
            </a:ext>
          </a:extLst>
        </xdr:cNvPr>
        <xdr:cNvSpPr/>
      </xdr:nvSpPr>
      <xdr:spPr>
        <a:xfrm>
          <a:off x="7846060" y="183534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0D3A0E87-5D56-4C94-B4DD-FD0AF0DC73B6}"/>
            </a:ext>
          </a:extLst>
        </xdr:cNvPr>
        <xdr:cNvSpPr/>
      </xdr:nvSpPr>
      <xdr:spPr>
        <a:xfrm>
          <a:off x="7029450" y="1839089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12C459FD-6E57-4DE7-A0FE-C378C15F3FC6}"/>
            </a:ext>
          </a:extLst>
        </xdr:cNvPr>
        <xdr:cNvSpPr/>
      </xdr:nvSpPr>
      <xdr:spPr>
        <a:xfrm>
          <a:off x="6231890" y="1839479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387074BB-E115-4BF5-AA31-EBE12728097A}"/>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28A2A9D6-0542-4831-B36E-85E57F2443C2}"/>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91AB6566-31D8-477C-962E-3C953E929F6B}"/>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28817AA-2A14-47CA-BDFD-56900E60FD81}"/>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8D2C4A78-B9EA-4BEA-8608-0F75E990D7B5}"/>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152603</xdr:rowOff>
    </xdr:from>
    <xdr:to>
      <xdr:col>55</xdr:col>
      <xdr:colOff>50800</xdr:colOff>
      <xdr:row>108</xdr:row>
      <xdr:rowOff>82753</xdr:rowOff>
    </xdr:to>
    <xdr:sp macro="" textlink="">
      <xdr:nvSpPr>
        <xdr:cNvPr id="473" name="楕円 472">
          <a:extLst>
            <a:ext uri="{FF2B5EF4-FFF2-40B4-BE49-F238E27FC236}">
              <a16:creationId xmlns:a16="http://schemas.microsoft.com/office/drawing/2014/main" id="{022A6FC7-6084-4677-B182-2DCDF821445E}"/>
            </a:ext>
          </a:extLst>
        </xdr:cNvPr>
        <xdr:cNvSpPr/>
      </xdr:nvSpPr>
      <xdr:spPr>
        <a:xfrm>
          <a:off x="9394190" y="18497753"/>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67530</xdr:rowOff>
    </xdr:from>
    <xdr:ext cx="534377" cy="259045"/>
    <xdr:sp macro="" textlink="">
      <xdr:nvSpPr>
        <xdr:cNvPr id="474" name="【港湾・漁港】&#10;一人当たり有形固定資産（償却資産）額該当値テキスト">
          <a:extLst>
            <a:ext uri="{FF2B5EF4-FFF2-40B4-BE49-F238E27FC236}">
              <a16:creationId xmlns:a16="http://schemas.microsoft.com/office/drawing/2014/main" id="{0E1A7B1A-82F5-48A0-9EB2-5923CBF04F77}"/>
            </a:ext>
          </a:extLst>
        </xdr:cNvPr>
        <xdr:cNvSpPr txBox="1"/>
      </xdr:nvSpPr>
      <xdr:spPr>
        <a:xfrm>
          <a:off x="9467850" y="1841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154136</xdr:rowOff>
    </xdr:from>
    <xdr:to>
      <xdr:col>50</xdr:col>
      <xdr:colOff>165100</xdr:colOff>
      <xdr:row>108</xdr:row>
      <xdr:rowOff>84286</xdr:rowOff>
    </xdr:to>
    <xdr:sp macro="" textlink="">
      <xdr:nvSpPr>
        <xdr:cNvPr id="475" name="楕円 474">
          <a:extLst>
            <a:ext uri="{FF2B5EF4-FFF2-40B4-BE49-F238E27FC236}">
              <a16:creationId xmlns:a16="http://schemas.microsoft.com/office/drawing/2014/main" id="{5071F247-B23E-4018-850E-244E8C4C9467}"/>
            </a:ext>
          </a:extLst>
        </xdr:cNvPr>
        <xdr:cNvSpPr/>
      </xdr:nvSpPr>
      <xdr:spPr>
        <a:xfrm>
          <a:off x="8632190" y="1849928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31953</xdr:rowOff>
    </xdr:from>
    <xdr:to>
      <xdr:col>55</xdr:col>
      <xdr:colOff>0</xdr:colOff>
      <xdr:row>108</xdr:row>
      <xdr:rowOff>33486</xdr:rowOff>
    </xdr:to>
    <xdr:cxnSp macro="">
      <xdr:nvCxnSpPr>
        <xdr:cNvPr id="476" name="直線コネクタ 475">
          <a:extLst>
            <a:ext uri="{FF2B5EF4-FFF2-40B4-BE49-F238E27FC236}">
              <a16:creationId xmlns:a16="http://schemas.microsoft.com/office/drawing/2014/main" id="{DC2F2B00-0F31-4C66-9E58-6034C0AF5DB9}"/>
            </a:ext>
          </a:extLst>
        </xdr:cNvPr>
        <xdr:cNvCxnSpPr/>
      </xdr:nvCxnSpPr>
      <xdr:spPr>
        <a:xfrm flipV="1">
          <a:off x="8686800" y="18546648"/>
          <a:ext cx="742950" cy="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155040</xdr:rowOff>
    </xdr:from>
    <xdr:to>
      <xdr:col>46</xdr:col>
      <xdr:colOff>38100</xdr:colOff>
      <xdr:row>108</xdr:row>
      <xdr:rowOff>85190</xdr:rowOff>
    </xdr:to>
    <xdr:sp macro="" textlink="">
      <xdr:nvSpPr>
        <xdr:cNvPr id="477" name="楕円 476">
          <a:extLst>
            <a:ext uri="{FF2B5EF4-FFF2-40B4-BE49-F238E27FC236}">
              <a16:creationId xmlns:a16="http://schemas.microsoft.com/office/drawing/2014/main" id="{FA8AB87B-59BE-4EEE-A11A-E027DF3085D0}"/>
            </a:ext>
          </a:extLst>
        </xdr:cNvPr>
        <xdr:cNvSpPr/>
      </xdr:nvSpPr>
      <xdr:spPr>
        <a:xfrm>
          <a:off x="7846060" y="185001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33486</xdr:rowOff>
    </xdr:from>
    <xdr:to>
      <xdr:col>50</xdr:col>
      <xdr:colOff>114300</xdr:colOff>
      <xdr:row>108</xdr:row>
      <xdr:rowOff>34390</xdr:rowOff>
    </xdr:to>
    <xdr:cxnSp macro="">
      <xdr:nvCxnSpPr>
        <xdr:cNvPr id="478" name="直線コネクタ 477">
          <a:extLst>
            <a:ext uri="{FF2B5EF4-FFF2-40B4-BE49-F238E27FC236}">
              <a16:creationId xmlns:a16="http://schemas.microsoft.com/office/drawing/2014/main" id="{E6103869-C3DC-4353-8CC7-AC2AEEF9D0C9}"/>
            </a:ext>
          </a:extLst>
        </xdr:cNvPr>
        <xdr:cNvCxnSpPr/>
      </xdr:nvCxnSpPr>
      <xdr:spPr>
        <a:xfrm flipV="1">
          <a:off x="7889240" y="18548181"/>
          <a:ext cx="79756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155997</xdr:rowOff>
    </xdr:from>
    <xdr:to>
      <xdr:col>41</xdr:col>
      <xdr:colOff>101600</xdr:colOff>
      <xdr:row>108</xdr:row>
      <xdr:rowOff>86147</xdr:rowOff>
    </xdr:to>
    <xdr:sp macro="" textlink="">
      <xdr:nvSpPr>
        <xdr:cNvPr id="479" name="楕円 478">
          <a:extLst>
            <a:ext uri="{FF2B5EF4-FFF2-40B4-BE49-F238E27FC236}">
              <a16:creationId xmlns:a16="http://schemas.microsoft.com/office/drawing/2014/main" id="{2B8CC067-0E33-4B89-9774-6E464145B933}"/>
            </a:ext>
          </a:extLst>
        </xdr:cNvPr>
        <xdr:cNvSpPr/>
      </xdr:nvSpPr>
      <xdr:spPr>
        <a:xfrm>
          <a:off x="7029450" y="1850114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34390</xdr:rowOff>
    </xdr:from>
    <xdr:to>
      <xdr:col>45</xdr:col>
      <xdr:colOff>177800</xdr:colOff>
      <xdr:row>108</xdr:row>
      <xdr:rowOff>35347</xdr:rowOff>
    </xdr:to>
    <xdr:cxnSp macro="">
      <xdr:nvCxnSpPr>
        <xdr:cNvPr id="480" name="直線コネクタ 479">
          <a:extLst>
            <a:ext uri="{FF2B5EF4-FFF2-40B4-BE49-F238E27FC236}">
              <a16:creationId xmlns:a16="http://schemas.microsoft.com/office/drawing/2014/main" id="{FCE8D6E1-2AD2-4CCC-A0E1-33C9DBB07C82}"/>
            </a:ext>
          </a:extLst>
        </xdr:cNvPr>
        <xdr:cNvCxnSpPr/>
      </xdr:nvCxnSpPr>
      <xdr:spPr>
        <a:xfrm flipV="1">
          <a:off x="7084060" y="18550990"/>
          <a:ext cx="805180" cy="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156476</xdr:rowOff>
    </xdr:from>
    <xdr:to>
      <xdr:col>36</xdr:col>
      <xdr:colOff>165100</xdr:colOff>
      <xdr:row>108</xdr:row>
      <xdr:rowOff>86626</xdr:rowOff>
    </xdr:to>
    <xdr:sp macro="" textlink="">
      <xdr:nvSpPr>
        <xdr:cNvPr id="481" name="楕円 480">
          <a:extLst>
            <a:ext uri="{FF2B5EF4-FFF2-40B4-BE49-F238E27FC236}">
              <a16:creationId xmlns:a16="http://schemas.microsoft.com/office/drawing/2014/main" id="{70A81CFC-35EC-4F08-850E-F6BDA2C65888}"/>
            </a:ext>
          </a:extLst>
        </xdr:cNvPr>
        <xdr:cNvSpPr/>
      </xdr:nvSpPr>
      <xdr:spPr>
        <a:xfrm>
          <a:off x="6231890" y="18503531"/>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35347</xdr:rowOff>
    </xdr:from>
    <xdr:to>
      <xdr:col>41</xdr:col>
      <xdr:colOff>50800</xdr:colOff>
      <xdr:row>108</xdr:row>
      <xdr:rowOff>35826</xdr:rowOff>
    </xdr:to>
    <xdr:cxnSp macro="">
      <xdr:nvCxnSpPr>
        <xdr:cNvPr id="482" name="直線コネクタ 481">
          <a:extLst>
            <a:ext uri="{FF2B5EF4-FFF2-40B4-BE49-F238E27FC236}">
              <a16:creationId xmlns:a16="http://schemas.microsoft.com/office/drawing/2014/main" id="{BA047327-6885-440E-984C-68CBCA7BF27F}"/>
            </a:ext>
          </a:extLst>
        </xdr:cNvPr>
        <xdr:cNvCxnSpPr/>
      </xdr:nvCxnSpPr>
      <xdr:spPr>
        <a:xfrm flipV="1">
          <a:off x="6286500" y="18551947"/>
          <a:ext cx="797560" cy="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123223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7FC3631E-A1CE-483D-A051-0A6588356DFB}"/>
            </a:ext>
          </a:extLst>
        </xdr:cNvPr>
        <xdr:cNvSpPr txBox="1"/>
      </xdr:nvSpPr>
      <xdr:spPr>
        <a:xfrm>
          <a:off x="8401265" y="18127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2D80C178-D9B0-4817-B3EF-1936BCCDCE73}"/>
            </a:ext>
          </a:extLst>
        </xdr:cNvPr>
        <xdr:cNvSpPr txBox="1"/>
      </xdr:nvSpPr>
      <xdr:spPr>
        <a:xfrm>
          <a:off x="7610690" y="1812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161963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AD79DA79-2660-4B18-BD6C-4C6689C0377A}"/>
            </a:ext>
          </a:extLst>
        </xdr:cNvPr>
        <xdr:cNvSpPr txBox="1"/>
      </xdr:nvSpPr>
      <xdr:spPr>
        <a:xfrm>
          <a:off x="6822655" y="18166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165867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C2CB6D4E-3A9D-48AC-8826-F66C991F95F8}"/>
            </a:ext>
          </a:extLst>
        </xdr:cNvPr>
        <xdr:cNvSpPr txBox="1"/>
      </xdr:nvSpPr>
      <xdr:spPr>
        <a:xfrm>
          <a:off x="6007950" y="1817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75413</xdr:rowOff>
    </xdr:from>
    <xdr:ext cx="534377" cy="259045"/>
    <xdr:sp macro="" textlink="">
      <xdr:nvSpPr>
        <xdr:cNvPr id="487" name="n_1mainValue【港湾・漁港】&#10;一人当たり有形固定資産（償却資産）額">
          <a:extLst>
            <a:ext uri="{FF2B5EF4-FFF2-40B4-BE49-F238E27FC236}">
              <a16:creationId xmlns:a16="http://schemas.microsoft.com/office/drawing/2014/main" id="{A47733AA-5016-4138-A737-BC6787EE7D90}"/>
            </a:ext>
          </a:extLst>
        </xdr:cNvPr>
        <xdr:cNvSpPr txBox="1"/>
      </xdr:nvSpPr>
      <xdr:spPr>
        <a:xfrm>
          <a:off x="8422151" y="1859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76317</xdr:rowOff>
    </xdr:from>
    <xdr:ext cx="534377" cy="259045"/>
    <xdr:sp macro="" textlink="">
      <xdr:nvSpPr>
        <xdr:cNvPr id="488" name="n_2mainValue【港湾・漁港】&#10;一人当たり有形固定資産（償却資産）額">
          <a:extLst>
            <a:ext uri="{FF2B5EF4-FFF2-40B4-BE49-F238E27FC236}">
              <a16:creationId xmlns:a16="http://schemas.microsoft.com/office/drawing/2014/main" id="{DFBF2C6D-7487-49A2-958E-4EC0FDED0734}"/>
            </a:ext>
          </a:extLst>
        </xdr:cNvPr>
        <xdr:cNvSpPr txBox="1"/>
      </xdr:nvSpPr>
      <xdr:spPr>
        <a:xfrm>
          <a:off x="7641101" y="185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77274</xdr:rowOff>
    </xdr:from>
    <xdr:ext cx="534377" cy="259045"/>
    <xdr:sp macro="" textlink="">
      <xdr:nvSpPr>
        <xdr:cNvPr id="489" name="n_3mainValue【港湾・漁港】&#10;一人当たり有形固定資産（償却資産）額">
          <a:extLst>
            <a:ext uri="{FF2B5EF4-FFF2-40B4-BE49-F238E27FC236}">
              <a16:creationId xmlns:a16="http://schemas.microsoft.com/office/drawing/2014/main" id="{5A21C43F-9890-4ED7-B7CF-EC12A179457A}"/>
            </a:ext>
          </a:extLst>
        </xdr:cNvPr>
        <xdr:cNvSpPr txBox="1"/>
      </xdr:nvSpPr>
      <xdr:spPr>
        <a:xfrm>
          <a:off x="6854971" y="1859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77753</xdr:rowOff>
    </xdr:from>
    <xdr:ext cx="534377" cy="259045"/>
    <xdr:sp macro="" textlink="">
      <xdr:nvSpPr>
        <xdr:cNvPr id="490" name="n_4mainValue【港湾・漁港】&#10;一人当たり有形固定資産（償却資産）額">
          <a:extLst>
            <a:ext uri="{FF2B5EF4-FFF2-40B4-BE49-F238E27FC236}">
              <a16:creationId xmlns:a16="http://schemas.microsoft.com/office/drawing/2014/main" id="{86B173B7-C925-43DC-B5EC-C189BEEC5806}"/>
            </a:ext>
          </a:extLst>
        </xdr:cNvPr>
        <xdr:cNvSpPr txBox="1"/>
      </xdr:nvSpPr>
      <xdr:spPr>
        <a:xfrm>
          <a:off x="6038361" y="1859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B74D74B7-BA96-4F43-B31C-28C50BA44B30}"/>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AA05C321-EEA2-4BF9-83C1-97E23D4D9BC4}"/>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7D763732-6150-4172-AA50-A41C3AA6CB9C}"/>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F6C4AAC5-CC63-4FED-B1B6-AE84A117C275}"/>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AA9D07DA-AA3F-4567-89AC-4C1B4A282E0C}"/>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AB2F3289-E873-42D6-BFF6-26EAB1F8B1F0}"/>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1EB89154-B487-4A54-B330-82EB0815BDBC}"/>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475E9704-5D6F-415C-BE7F-208961EA67A2}"/>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4D7B3E28-F40D-4903-B5C2-E9600457C5A7}"/>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29A366DB-AA8C-43FE-9C3F-17F4334D007E}"/>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9A1DB216-3EA7-4E60-B162-3615B9F4C9F2}"/>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F685F42A-0787-4EB8-8987-AC2437940BCC}"/>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2D1396C5-9751-4DDD-A94E-257C0271238C}"/>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A679DA1A-420E-4FB8-BF08-F11A860BE670}"/>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A41137ED-494E-473F-97F6-C87CAF5E0C95}"/>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049452CB-57D1-43D1-93AF-775C1C643A83}"/>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D49AE8BA-00C4-49F8-BFC9-C37A75F46C73}"/>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2897BE56-2972-44E8-AF4C-80203CE954EE}"/>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E8939C4C-DA57-4252-9BF3-BD0BCE6A058E}"/>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3E301D95-B4D4-4A60-84E8-1CB201B6AAE3}"/>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89C19FA3-2009-4707-89DC-8944B94834CD}"/>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35217BB4-3412-4F59-B5F5-2DF0F4D6DFA0}"/>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2067A419-FE58-4C74-81FB-C0137D445D9B}"/>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1E45CC4E-673A-4871-964A-811E8E8924E9}"/>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7146A10E-EE6E-48A8-B8E6-C626718A2A16}"/>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025DF63C-E5BF-44AF-B14B-36A31159E738}"/>
            </a:ext>
          </a:extLst>
        </xdr:cNvPr>
        <xdr:cNvCxnSpPr/>
      </xdr:nvCxnSpPr>
      <xdr:spPr>
        <a:xfrm flipV="1">
          <a:off x="14703424" y="5803991"/>
          <a:ext cx="0" cy="149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65247703-D5F8-43E0-9A53-E9FE7E7EFED0}"/>
            </a:ext>
          </a:extLst>
        </xdr:cNvPr>
        <xdr:cNvSpPr txBox="1"/>
      </xdr:nvSpPr>
      <xdr:spPr>
        <a:xfrm>
          <a:off x="14742160" y="72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1DCF9C1E-94C1-4667-B87B-ECB0690CFFE2}"/>
            </a:ext>
          </a:extLst>
        </xdr:cNvPr>
        <xdr:cNvCxnSpPr/>
      </xdr:nvCxnSpPr>
      <xdr:spPr>
        <a:xfrm>
          <a:off x="14611350" y="729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70C37AB7-BBB6-4C76-9DCA-0791E39A9B7E}"/>
            </a:ext>
          </a:extLst>
        </xdr:cNvPr>
        <xdr:cNvSpPr txBox="1"/>
      </xdr:nvSpPr>
      <xdr:spPr>
        <a:xfrm>
          <a:off x="14742160" y="55849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F8DE16C7-BE74-4118-9244-0491FF2CC17D}"/>
            </a:ext>
          </a:extLst>
        </xdr:cNvPr>
        <xdr:cNvCxnSpPr/>
      </xdr:nvCxnSpPr>
      <xdr:spPr>
        <a:xfrm>
          <a:off x="14611350" y="58039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FD4D6024-76B4-4B86-9879-A2F44DBE89B3}"/>
            </a:ext>
          </a:extLst>
        </xdr:cNvPr>
        <xdr:cNvSpPr txBox="1"/>
      </xdr:nvSpPr>
      <xdr:spPr>
        <a:xfrm>
          <a:off x="14742160" y="641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FE6BF630-6C31-4CF8-82F3-517AE2EA8DEE}"/>
            </a:ext>
          </a:extLst>
        </xdr:cNvPr>
        <xdr:cNvSpPr/>
      </xdr:nvSpPr>
      <xdr:spPr>
        <a:xfrm>
          <a:off x="14649450" y="65652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0D24313A-728D-4E45-B3D6-57094EB85706}"/>
            </a:ext>
          </a:extLst>
        </xdr:cNvPr>
        <xdr:cNvSpPr/>
      </xdr:nvSpPr>
      <xdr:spPr>
        <a:xfrm>
          <a:off x="13887450" y="653505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F6C84F53-CAC3-43C4-AF2E-5351E5CA2DBB}"/>
            </a:ext>
          </a:extLst>
        </xdr:cNvPr>
        <xdr:cNvSpPr/>
      </xdr:nvSpPr>
      <xdr:spPr>
        <a:xfrm>
          <a:off x="13089890" y="6522811"/>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a:extLst>
            <a:ext uri="{FF2B5EF4-FFF2-40B4-BE49-F238E27FC236}">
              <a16:creationId xmlns:a16="http://schemas.microsoft.com/office/drawing/2014/main" id="{AE4328A2-7939-4B10-94FE-0097014B341E}"/>
            </a:ext>
          </a:extLst>
        </xdr:cNvPr>
        <xdr:cNvSpPr/>
      </xdr:nvSpPr>
      <xdr:spPr>
        <a:xfrm>
          <a:off x="12303760" y="65688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a:extLst>
            <a:ext uri="{FF2B5EF4-FFF2-40B4-BE49-F238E27FC236}">
              <a16:creationId xmlns:a16="http://schemas.microsoft.com/office/drawing/2014/main" id="{0FAF9E85-E10E-4A7C-9580-8FC0459A204B}"/>
            </a:ext>
          </a:extLst>
        </xdr:cNvPr>
        <xdr:cNvSpPr/>
      </xdr:nvSpPr>
      <xdr:spPr>
        <a:xfrm>
          <a:off x="11487150" y="656363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C2C2A180-1986-43FF-B6C3-6AF6A9629426}"/>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F367B9C-82D9-4360-8121-C6C31F231327}"/>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998385A2-B12F-4A86-879B-EED758D02361}"/>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1624D28-2872-4C17-9EF6-15B63286FA05}"/>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06AB7B7-F57E-4DAE-AC37-A4919EDF9A4F}"/>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32" name="楕円 531">
          <a:extLst>
            <a:ext uri="{FF2B5EF4-FFF2-40B4-BE49-F238E27FC236}">
              <a16:creationId xmlns:a16="http://schemas.microsoft.com/office/drawing/2014/main" id="{1A0CF784-8584-4636-A0E5-D3BBC8AD5956}"/>
            </a:ext>
          </a:extLst>
        </xdr:cNvPr>
        <xdr:cNvSpPr/>
      </xdr:nvSpPr>
      <xdr:spPr>
        <a:xfrm>
          <a:off x="14649450" y="663874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100165</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9DDF8AE8-3AD7-47B0-A499-CA9AAC64B3FA}"/>
            </a:ext>
          </a:extLst>
        </xdr:cNvPr>
        <xdr:cNvSpPr txBox="1"/>
      </xdr:nvSpPr>
      <xdr:spPr>
        <a:xfrm>
          <a:off x="14742160" y="6611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84183</xdr:rowOff>
    </xdr:from>
    <xdr:to>
      <xdr:col>81</xdr:col>
      <xdr:colOff>101600</xdr:colOff>
      <xdr:row>39</xdr:row>
      <xdr:rowOff>14333</xdr:rowOff>
    </xdr:to>
    <xdr:sp macro="" textlink="">
      <xdr:nvSpPr>
        <xdr:cNvPr id="534" name="楕円 533">
          <a:extLst>
            <a:ext uri="{FF2B5EF4-FFF2-40B4-BE49-F238E27FC236}">
              <a16:creationId xmlns:a16="http://schemas.microsoft.com/office/drawing/2014/main" id="{0B553C49-AAB6-4821-A01E-3524C2F5BB51}"/>
            </a:ext>
          </a:extLst>
        </xdr:cNvPr>
        <xdr:cNvSpPr/>
      </xdr:nvSpPr>
      <xdr:spPr>
        <a:xfrm>
          <a:off x="13887450" y="660118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134983</xdr:rowOff>
    </xdr:from>
    <xdr:to>
      <xdr:col>85</xdr:col>
      <xdr:colOff>127000</xdr:colOff>
      <xdr:row>39</xdr:row>
      <xdr:rowOff>1088</xdr:rowOff>
    </xdr:to>
    <xdr:cxnSp macro="">
      <xdr:nvCxnSpPr>
        <xdr:cNvPr id="535" name="直線コネクタ 534">
          <a:extLst>
            <a:ext uri="{FF2B5EF4-FFF2-40B4-BE49-F238E27FC236}">
              <a16:creationId xmlns:a16="http://schemas.microsoft.com/office/drawing/2014/main" id="{2B4F09C7-3DB5-4AEC-BB68-42CF8CA40E63}"/>
            </a:ext>
          </a:extLst>
        </xdr:cNvPr>
        <xdr:cNvCxnSpPr/>
      </xdr:nvCxnSpPr>
      <xdr:spPr>
        <a:xfrm>
          <a:off x="13942060" y="6646273"/>
          <a:ext cx="762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77651</xdr:rowOff>
    </xdr:from>
    <xdr:to>
      <xdr:col>76</xdr:col>
      <xdr:colOff>165100</xdr:colOff>
      <xdr:row>39</xdr:row>
      <xdr:rowOff>7801</xdr:rowOff>
    </xdr:to>
    <xdr:sp macro="" textlink="">
      <xdr:nvSpPr>
        <xdr:cNvPr id="536" name="楕円 535">
          <a:extLst>
            <a:ext uri="{FF2B5EF4-FFF2-40B4-BE49-F238E27FC236}">
              <a16:creationId xmlns:a16="http://schemas.microsoft.com/office/drawing/2014/main" id="{125E50E6-385E-48C3-BFA3-A12D4F06EF00}"/>
            </a:ext>
          </a:extLst>
        </xdr:cNvPr>
        <xdr:cNvSpPr/>
      </xdr:nvSpPr>
      <xdr:spPr>
        <a:xfrm>
          <a:off x="13089890" y="659275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128451</xdr:rowOff>
    </xdr:from>
    <xdr:to>
      <xdr:col>81</xdr:col>
      <xdr:colOff>50800</xdr:colOff>
      <xdr:row>38</xdr:row>
      <xdr:rowOff>134983</xdr:rowOff>
    </xdr:to>
    <xdr:cxnSp macro="">
      <xdr:nvCxnSpPr>
        <xdr:cNvPr id="537" name="直線コネクタ 536">
          <a:extLst>
            <a:ext uri="{FF2B5EF4-FFF2-40B4-BE49-F238E27FC236}">
              <a16:creationId xmlns:a16="http://schemas.microsoft.com/office/drawing/2014/main" id="{22910898-1F67-492D-BC49-EBDC9091066E}"/>
            </a:ext>
          </a:extLst>
        </xdr:cNvPr>
        <xdr:cNvCxnSpPr/>
      </xdr:nvCxnSpPr>
      <xdr:spPr>
        <a:xfrm>
          <a:off x="13144500" y="664736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125004</xdr:rowOff>
    </xdr:from>
    <xdr:to>
      <xdr:col>72</xdr:col>
      <xdr:colOff>38100</xdr:colOff>
      <xdr:row>38</xdr:row>
      <xdr:rowOff>55155</xdr:rowOff>
    </xdr:to>
    <xdr:sp macro="" textlink="">
      <xdr:nvSpPr>
        <xdr:cNvPr id="538" name="楕円 537">
          <a:extLst>
            <a:ext uri="{FF2B5EF4-FFF2-40B4-BE49-F238E27FC236}">
              <a16:creationId xmlns:a16="http://schemas.microsoft.com/office/drawing/2014/main" id="{3BA9B5E1-2769-4559-AF09-57DF18B213C3}"/>
            </a:ext>
          </a:extLst>
        </xdr:cNvPr>
        <xdr:cNvSpPr/>
      </xdr:nvSpPr>
      <xdr:spPr>
        <a:xfrm>
          <a:off x="12303760" y="6470559"/>
          <a:ext cx="78740" cy="10350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4354</xdr:rowOff>
    </xdr:from>
    <xdr:to>
      <xdr:col>76</xdr:col>
      <xdr:colOff>114300</xdr:colOff>
      <xdr:row>38</xdr:row>
      <xdr:rowOff>128451</xdr:rowOff>
    </xdr:to>
    <xdr:cxnSp macro="">
      <xdr:nvCxnSpPr>
        <xdr:cNvPr id="539" name="直線コネクタ 538">
          <a:extLst>
            <a:ext uri="{FF2B5EF4-FFF2-40B4-BE49-F238E27FC236}">
              <a16:creationId xmlns:a16="http://schemas.microsoft.com/office/drawing/2014/main" id="{65D52D05-BC89-45C1-B601-D99D9FA9D977}"/>
            </a:ext>
          </a:extLst>
        </xdr:cNvPr>
        <xdr:cNvCxnSpPr/>
      </xdr:nvCxnSpPr>
      <xdr:spPr>
        <a:xfrm>
          <a:off x="12346940" y="6521359"/>
          <a:ext cx="797560" cy="12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95613</xdr:rowOff>
    </xdr:from>
    <xdr:to>
      <xdr:col>67</xdr:col>
      <xdr:colOff>101600</xdr:colOff>
      <xdr:row>38</xdr:row>
      <xdr:rowOff>25763</xdr:rowOff>
    </xdr:to>
    <xdr:sp macro="" textlink="">
      <xdr:nvSpPr>
        <xdr:cNvPr id="540" name="楕円 539">
          <a:extLst>
            <a:ext uri="{FF2B5EF4-FFF2-40B4-BE49-F238E27FC236}">
              <a16:creationId xmlns:a16="http://schemas.microsoft.com/office/drawing/2014/main" id="{164C0594-705C-4FF9-BDF2-AC253B73BC6C}"/>
            </a:ext>
          </a:extLst>
        </xdr:cNvPr>
        <xdr:cNvSpPr/>
      </xdr:nvSpPr>
      <xdr:spPr>
        <a:xfrm>
          <a:off x="11487150" y="643545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146413</xdr:rowOff>
    </xdr:from>
    <xdr:to>
      <xdr:col>71</xdr:col>
      <xdr:colOff>177800</xdr:colOff>
      <xdr:row>38</xdr:row>
      <xdr:rowOff>4354</xdr:rowOff>
    </xdr:to>
    <xdr:cxnSp macro="">
      <xdr:nvCxnSpPr>
        <xdr:cNvPr id="541" name="直線コネクタ 540">
          <a:extLst>
            <a:ext uri="{FF2B5EF4-FFF2-40B4-BE49-F238E27FC236}">
              <a16:creationId xmlns:a16="http://schemas.microsoft.com/office/drawing/2014/main" id="{68E21D3E-977F-4A7A-B0AF-C5B4A7AF840F}"/>
            </a:ext>
          </a:extLst>
        </xdr:cNvPr>
        <xdr:cNvCxnSpPr/>
      </xdr:nvCxnSpPr>
      <xdr:spPr>
        <a:xfrm>
          <a:off x="11541760" y="6488158"/>
          <a:ext cx="805180" cy="3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8093F9D1-D640-45C2-9BA5-5DA252E7C44E}"/>
            </a:ext>
          </a:extLst>
        </xdr:cNvPr>
        <xdr:cNvSpPr txBox="1"/>
      </xdr:nvSpPr>
      <xdr:spPr>
        <a:xfrm>
          <a:off x="13738234" y="631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E5859F07-1B04-4513-A880-8DDD20BF6EE7}"/>
            </a:ext>
          </a:extLst>
        </xdr:cNvPr>
        <xdr:cNvSpPr txBox="1"/>
      </xdr:nvSpPr>
      <xdr:spPr>
        <a:xfrm>
          <a:off x="12957184" y="629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0B8F3615-62C1-44A8-AE8C-8C148DB9C3DF}"/>
            </a:ext>
          </a:extLst>
        </xdr:cNvPr>
        <xdr:cNvSpPr txBox="1"/>
      </xdr:nvSpPr>
      <xdr:spPr>
        <a:xfrm>
          <a:off x="12171054" y="665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139354</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D740ECF0-0489-4E26-9527-62DFB210B14F}"/>
            </a:ext>
          </a:extLst>
        </xdr:cNvPr>
        <xdr:cNvSpPr txBox="1"/>
      </xdr:nvSpPr>
      <xdr:spPr>
        <a:xfrm>
          <a:off x="11354444" y="6650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5460</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8D49A7BB-6E31-4E55-A8C1-05C4A0FB6902}"/>
            </a:ext>
          </a:extLst>
        </xdr:cNvPr>
        <xdr:cNvSpPr txBox="1"/>
      </xdr:nvSpPr>
      <xdr:spPr>
        <a:xfrm>
          <a:off x="13738234" y="669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170378</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D18C7066-D504-4F1D-B003-14563FF73DAA}"/>
            </a:ext>
          </a:extLst>
        </xdr:cNvPr>
        <xdr:cNvSpPr txBox="1"/>
      </xdr:nvSpPr>
      <xdr:spPr>
        <a:xfrm>
          <a:off x="12957184" y="668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71681</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B69FF804-B49C-4A82-8C37-B9CBD6B47293}"/>
            </a:ext>
          </a:extLst>
        </xdr:cNvPr>
        <xdr:cNvSpPr txBox="1"/>
      </xdr:nvSpPr>
      <xdr:spPr>
        <a:xfrm>
          <a:off x="12171054" y="624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42290</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1EE87461-C5CC-473C-973E-82580E94AF06}"/>
            </a:ext>
          </a:extLst>
        </xdr:cNvPr>
        <xdr:cNvSpPr txBox="1"/>
      </xdr:nvSpPr>
      <xdr:spPr>
        <a:xfrm>
          <a:off x="11354444" y="6216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4782DFA6-6D04-445B-88BF-4BAAF994233B}"/>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DB5ECC67-3EDE-4136-BBDC-EF3E3C7084A8}"/>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C9158EA5-896B-4D56-811C-BB1583F2B324}"/>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981AC9CB-12DE-4CA9-9896-46A0E36FAA82}"/>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1C364971-9753-4634-B7E9-69460CF23D2B}"/>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40EA221B-8503-4FD1-8AFA-3F7E77952A3C}"/>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B29098B0-EB1F-4169-B178-77503C24350B}"/>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70B9C73B-8755-4C60-B21A-FFAE6B417FF4}"/>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798F52F0-7C88-407A-ABF7-BA7A0242863F}"/>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FA697778-3FFF-451C-876A-8715BDEAA158}"/>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C677DEA4-1732-429B-924F-C3DA1F2ECF51}"/>
            </a:ext>
          </a:extLst>
        </xdr:cNvPr>
        <xdr:cNvCxnSpPr/>
      </xdr:nvCxnSpPr>
      <xdr:spPr>
        <a:xfrm>
          <a:off x="164592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5AAAF9F0-A940-4156-8654-50A9EEBA1DAA}"/>
            </a:ext>
          </a:extLst>
        </xdr:cNvPr>
        <xdr:cNvSpPr txBox="1"/>
      </xdr:nvSpPr>
      <xdr:spPr>
        <a:xfrm>
          <a:off x="160472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F91CFE8B-A02D-4B78-BE40-12A908B1A2A4}"/>
            </a:ext>
          </a:extLst>
        </xdr:cNvPr>
        <xdr:cNvCxnSpPr/>
      </xdr:nvCxnSpPr>
      <xdr:spPr>
        <a:xfrm>
          <a:off x="164592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5064B35F-2C6C-4B7D-B005-EF0BFB470419}"/>
            </a:ext>
          </a:extLst>
        </xdr:cNvPr>
        <xdr:cNvSpPr txBox="1"/>
      </xdr:nvSpPr>
      <xdr:spPr>
        <a:xfrm>
          <a:off x="16047266"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28AA1426-FDEF-4719-B5C8-6203FE6EE9EC}"/>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768DFABD-2C5F-4F88-A569-D1CEDF0BC242}"/>
            </a:ext>
          </a:extLst>
        </xdr:cNvPr>
        <xdr:cNvSpPr txBox="1"/>
      </xdr:nvSpPr>
      <xdr:spPr>
        <a:xfrm>
          <a:off x="16047266"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783EE623-792F-45D6-872A-81F2DA9DFD8B}"/>
            </a:ext>
          </a:extLst>
        </xdr:cNvPr>
        <xdr:cNvCxnSpPr/>
      </xdr:nvCxnSpPr>
      <xdr:spPr>
        <a:xfrm>
          <a:off x="164592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79354B22-13F4-4C54-8165-850276BCD0C0}"/>
            </a:ext>
          </a:extLst>
        </xdr:cNvPr>
        <xdr:cNvSpPr txBox="1"/>
      </xdr:nvSpPr>
      <xdr:spPr>
        <a:xfrm>
          <a:off x="16047266"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256BDCDA-D4DC-45D2-967E-F8A4455D6214}"/>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DFC3A27F-284E-4879-B2DF-F0EA715042D8}"/>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73E584FF-C8A8-46EE-BB49-402228E451EC}"/>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903C773C-6C4D-4DD2-81E6-BF6E73138270}"/>
            </a:ext>
          </a:extLst>
        </xdr:cNvPr>
        <xdr:cNvCxnSpPr/>
      </xdr:nvCxnSpPr>
      <xdr:spPr>
        <a:xfrm flipV="1">
          <a:off x="19947254" y="5755386"/>
          <a:ext cx="0" cy="1391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BCCA6276-0C5C-4A93-9D48-0780F76AF282}"/>
            </a:ext>
          </a:extLst>
        </xdr:cNvPr>
        <xdr:cNvSpPr txBox="1"/>
      </xdr:nvSpPr>
      <xdr:spPr>
        <a:xfrm>
          <a:off x="19985990" y="715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E1770D3A-5B1B-4919-B03D-85366997F0D9}"/>
            </a:ext>
          </a:extLst>
        </xdr:cNvPr>
        <xdr:cNvCxnSpPr/>
      </xdr:nvCxnSpPr>
      <xdr:spPr>
        <a:xfrm>
          <a:off x="19885660" y="7146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2A29DBC6-6739-407B-BD03-342AC73D2952}"/>
            </a:ext>
          </a:extLst>
        </xdr:cNvPr>
        <xdr:cNvSpPr txBox="1"/>
      </xdr:nvSpPr>
      <xdr:spPr>
        <a:xfrm>
          <a:off x="19985990" y="553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85F13ABF-0598-4169-955F-25302E770A1D}"/>
            </a:ext>
          </a:extLst>
        </xdr:cNvPr>
        <xdr:cNvCxnSpPr/>
      </xdr:nvCxnSpPr>
      <xdr:spPr>
        <a:xfrm>
          <a:off x="19885660" y="57553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5D7D358F-C576-4E76-B54B-45FC29EDB37A}"/>
            </a:ext>
          </a:extLst>
        </xdr:cNvPr>
        <xdr:cNvSpPr txBox="1"/>
      </xdr:nvSpPr>
      <xdr:spPr>
        <a:xfrm>
          <a:off x="19985990" y="6639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2AC21583-C48D-43CC-8415-674E204A3C78}"/>
            </a:ext>
          </a:extLst>
        </xdr:cNvPr>
        <xdr:cNvSpPr/>
      </xdr:nvSpPr>
      <xdr:spPr>
        <a:xfrm>
          <a:off x="19904710" y="665746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45AA121D-E774-42B2-9E93-E908DFF07A08}"/>
            </a:ext>
          </a:extLst>
        </xdr:cNvPr>
        <xdr:cNvSpPr/>
      </xdr:nvSpPr>
      <xdr:spPr>
        <a:xfrm>
          <a:off x="19161760" y="667727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15488A1B-198F-44AF-91FB-C28F1F291595}"/>
            </a:ext>
          </a:extLst>
        </xdr:cNvPr>
        <xdr:cNvSpPr/>
      </xdr:nvSpPr>
      <xdr:spPr>
        <a:xfrm>
          <a:off x="18345150" y="667080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a:extLst>
            <a:ext uri="{FF2B5EF4-FFF2-40B4-BE49-F238E27FC236}">
              <a16:creationId xmlns:a16="http://schemas.microsoft.com/office/drawing/2014/main" id="{830382A6-8E41-4B3C-BC4F-8424CA1EFC14}"/>
            </a:ext>
          </a:extLst>
        </xdr:cNvPr>
        <xdr:cNvSpPr/>
      </xdr:nvSpPr>
      <xdr:spPr>
        <a:xfrm>
          <a:off x="17547590" y="668680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a:extLst>
            <a:ext uri="{FF2B5EF4-FFF2-40B4-BE49-F238E27FC236}">
              <a16:creationId xmlns:a16="http://schemas.microsoft.com/office/drawing/2014/main" id="{1C57E8D7-D97B-481D-A63A-9A7D6E6E2144}"/>
            </a:ext>
          </a:extLst>
        </xdr:cNvPr>
        <xdr:cNvSpPr/>
      </xdr:nvSpPr>
      <xdr:spPr>
        <a:xfrm>
          <a:off x="16761460" y="67020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C3D58302-9699-473C-AD02-AA81318C2BC5}"/>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59622153-8A38-4D8C-BD82-1A7585E02198}"/>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9DDE7C3C-FB94-4404-8DD8-A72BAB50F90C}"/>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AFA78581-BE7D-4E43-AF7D-63910C059FB1}"/>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E8CEB185-4CB3-4088-BAE6-B321B155FBE6}"/>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25400</xdr:rowOff>
    </xdr:from>
    <xdr:to>
      <xdr:col>116</xdr:col>
      <xdr:colOff>114300</xdr:colOff>
      <xdr:row>38</xdr:row>
      <xdr:rowOff>127000</xdr:rowOff>
    </xdr:to>
    <xdr:sp macro="" textlink="">
      <xdr:nvSpPr>
        <xdr:cNvPr id="587" name="楕円 586">
          <a:extLst>
            <a:ext uri="{FF2B5EF4-FFF2-40B4-BE49-F238E27FC236}">
              <a16:creationId xmlns:a16="http://schemas.microsoft.com/office/drawing/2014/main" id="{AFA5D562-6A31-490F-9B60-732765F4279A}"/>
            </a:ext>
          </a:extLst>
        </xdr:cNvPr>
        <xdr:cNvSpPr/>
      </xdr:nvSpPr>
      <xdr:spPr>
        <a:xfrm>
          <a:off x="19904710" y="65366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48277</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50B43F1E-833C-49C3-8582-15E80F4456C5}"/>
            </a:ext>
          </a:extLst>
        </xdr:cNvPr>
        <xdr:cNvSpPr txBox="1"/>
      </xdr:nvSpPr>
      <xdr:spPr>
        <a:xfrm>
          <a:off x="19985990" y="639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32258</xdr:rowOff>
    </xdr:from>
    <xdr:to>
      <xdr:col>112</xdr:col>
      <xdr:colOff>38100</xdr:colOff>
      <xdr:row>38</xdr:row>
      <xdr:rowOff>133858</xdr:rowOff>
    </xdr:to>
    <xdr:sp macro="" textlink="">
      <xdr:nvSpPr>
        <xdr:cNvPr id="589" name="楕円 588">
          <a:extLst>
            <a:ext uri="{FF2B5EF4-FFF2-40B4-BE49-F238E27FC236}">
              <a16:creationId xmlns:a16="http://schemas.microsoft.com/office/drawing/2014/main" id="{EB59281F-6F49-4B20-973A-27F2286C8608}"/>
            </a:ext>
          </a:extLst>
        </xdr:cNvPr>
        <xdr:cNvSpPr/>
      </xdr:nvSpPr>
      <xdr:spPr>
        <a:xfrm>
          <a:off x="19161760" y="6545453"/>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76200</xdr:rowOff>
    </xdr:from>
    <xdr:to>
      <xdr:col>116</xdr:col>
      <xdr:colOff>63500</xdr:colOff>
      <xdr:row>38</xdr:row>
      <xdr:rowOff>83058</xdr:rowOff>
    </xdr:to>
    <xdr:cxnSp macro="">
      <xdr:nvCxnSpPr>
        <xdr:cNvPr id="590" name="直線コネクタ 589">
          <a:extLst>
            <a:ext uri="{FF2B5EF4-FFF2-40B4-BE49-F238E27FC236}">
              <a16:creationId xmlns:a16="http://schemas.microsoft.com/office/drawing/2014/main" id="{8C74F47C-D927-41E9-B69F-4F681747913F}"/>
            </a:ext>
          </a:extLst>
        </xdr:cNvPr>
        <xdr:cNvCxnSpPr/>
      </xdr:nvCxnSpPr>
      <xdr:spPr>
        <a:xfrm flipV="1">
          <a:off x="19204940" y="6591300"/>
          <a:ext cx="74295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7112</xdr:rowOff>
    </xdr:from>
    <xdr:to>
      <xdr:col>107</xdr:col>
      <xdr:colOff>101600</xdr:colOff>
      <xdr:row>37</xdr:row>
      <xdr:rowOff>108712</xdr:rowOff>
    </xdr:to>
    <xdr:sp macro="" textlink="">
      <xdr:nvSpPr>
        <xdr:cNvPr id="591" name="楕円 590">
          <a:extLst>
            <a:ext uri="{FF2B5EF4-FFF2-40B4-BE49-F238E27FC236}">
              <a16:creationId xmlns:a16="http://schemas.microsoft.com/office/drawing/2014/main" id="{08DE8900-5E6C-4E50-ABA6-C1534BBF1C26}"/>
            </a:ext>
          </a:extLst>
        </xdr:cNvPr>
        <xdr:cNvSpPr/>
      </xdr:nvSpPr>
      <xdr:spPr>
        <a:xfrm>
          <a:off x="18345150" y="635266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57912</xdr:rowOff>
    </xdr:from>
    <xdr:to>
      <xdr:col>111</xdr:col>
      <xdr:colOff>177800</xdr:colOff>
      <xdr:row>38</xdr:row>
      <xdr:rowOff>83058</xdr:rowOff>
    </xdr:to>
    <xdr:cxnSp macro="">
      <xdr:nvCxnSpPr>
        <xdr:cNvPr id="592" name="直線コネクタ 591">
          <a:extLst>
            <a:ext uri="{FF2B5EF4-FFF2-40B4-BE49-F238E27FC236}">
              <a16:creationId xmlns:a16="http://schemas.microsoft.com/office/drawing/2014/main" id="{724A4E86-406D-4131-9305-44D99A56BBE0}"/>
            </a:ext>
          </a:extLst>
        </xdr:cNvPr>
        <xdr:cNvCxnSpPr/>
      </xdr:nvCxnSpPr>
      <xdr:spPr>
        <a:xfrm>
          <a:off x="18399760" y="6397752"/>
          <a:ext cx="805180" cy="20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98552</xdr:rowOff>
    </xdr:from>
    <xdr:to>
      <xdr:col>102</xdr:col>
      <xdr:colOff>165100</xdr:colOff>
      <xdr:row>38</xdr:row>
      <xdr:rowOff>28702</xdr:rowOff>
    </xdr:to>
    <xdr:sp macro="" textlink="">
      <xdr:nvSpPr>
        <xdr:cNvPr id="593" name="楕円 592">
          <a:extLst>
            <a:ext uri="{FF2B5EF4-FFF2-40B4-BE49-F238E27FC236}">
              <a16:creationId xmlns:a16="http://schemas.microsoft.com/office/drawing/2014/main" id="{DCD83ED8-68E0-41FC-A63D-B11774F179F7}"/>
            </a:ext>
          </a:extLst>
        </xdr:cNvPr>
        <xdr:cNvSpPr/>
      </xdr:nvSpPr>
      <xdr:spPr>
        <a:xfrm>
          <a:off x="17547590" y="643839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57912</xdr:rowOff>
    </xdr:from>
    <xdr:to>
      <xdr:col>107</xdr:col>
      <xdr:colOff>50800</xdr:colOff>
      <xdr:row>37</xdr:row>
      <xdr:rowOff>149352</xdr:rowOff>
    </xdr:to>
    <xdr:cxnSp macro="">
      <xdr:nvCxnSpPr>
        <xdr:cNvPr id="594" name="直線コネクタ 593">
          <a:extLst>
            <a:ext uri="{FF2B5EF4-FFF2-40B4-BE49-F238E27FC236}">
              <a16:creationId xmlns:a16="http://schemas.microsoft.com/office/drawing/2014/main" id="{50CF8100-89EF-4E17-88EE-1137E0F70FD1}"/>
            </a:ext>
          </a:extLst>
        </xdr:cNvPr>
        <xdr:cNvCxnSpPr/>
      </xdr:nvCxnSpPr>
      <xdr:spPr>
        <a:xfrm flipV="1">
          <a:off x="17602200" y="6397752"/>
          <a:ext cx="79756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61976</xdr:rowOff>
    </xdr:from>
    <xdr:to>
      <xdr:col>98</xdr:col>
      <xdr:colOff>38100</xdr:colOff>
      <xdr:row>37</xdr:row>
      <xdr:rowOff>163576</xdr:rowOff>
    </xdr:to>
    <xdr:sp macro="" textlink="">
      <xdr:nvSpPr>
        <xdr:cNvPr id="595" name="楕円 594">
          <a:extLst>
            <a:ext uri="{FF2B5EF4-FFF2-40B4-BE49-F238E27FC236}">
              <a16:creationId xmlns:a16="http://schemas.microsoft.com/office/drawing/2014/main" id="{27C59F0D-6224-4907-9D00-69CED3DA4135}"/>
            </a:ext>
          </a:extLst>
        </xdr:cNvPr>
        <xdr:cNvSpPr/>
      </xdr:nvSpPr>
      <xdr:spPr>
        <a:xfrm>
          <a:off x="16761460" y="640181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112776</xdr:rowOff>
    </xdr:from>
    <xdr:to>
      <xdr:col>102</xdr:col>
      <xdr:colOff>114300</xdr:colOff>
      <xdr:row>37</xdr:row>
      <xdr:rowOff>149352</xdr:rowOff>
    </xdr:to>
    <xdr:cxnSp macro="">
      <xdr:nvCxnSpPr>
        <xdr:cNvPr id="596" name="直線コネクタ 595">
          <a:extLst>
            <a:ext uri="{FF2B5EF4-FFF2-40B4-BE49-F238E27FC236}">
              <a16:creationId xmlns:a16="http://schemas.microsoft.com/office/drawing/2014/main" id="{5CA0FB09-E2B2-4CD7-B49B-D2F202CB3698}"/>
            </a:ext>
          </a:extLst>
        </xdr:cNvPr>
        <xdr:cNvCxnSpPr/>
      </xdr:nvCxnSpPr>
      <xdr:spPr>
        <a:xfrm>
          <a:off x="16804640" y="6456426"/>
          <a:ext cx="79756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AF52723F-7E9D-41AC-8964-EFAB76E2BA87}"/>
            </a:ext>
          </a:extLst>
        </xdr:cNvPr>
        <xdr:cNvSpPr txBox="1"/>
      </xdr:nvSpPr>
      <xdr:spPr>
        <a:xfrm>
          <a:off x="18982132" y="67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27629AB8-D884-4534-BF92-CAFB56C87C54}"/>
            </a:ext>
          </a:extLst>
        </xdr:cNvPr>
        <xdr:cNvSpPr txBox="1"/>
      </xdr:nvSpPr>
      <xdr:spPr>
        <a:xfrm>
          <a:off x="18182032"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12FF5573-9AC5-423E-974E-A8F622F78F47}"/>
            </a:ext>
          </a:extLst>
        </xdr:cNvPr>
        <xdr:cNvSpPr txBox="1"/>
      </xdr:nvSpPr>
      <xdr:spPr>
        <a:xfrm>
          <a:off x="17384472" y="678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0383FB32-7954-4D11-99D4-4D47A0085939}"/>
            </a:ext>
          </a:extLst>
        </xdr:cNvPr>
        <xdr:cNvSpPr txBox="1"/>
      </xdr:nvSpPr>
      <xdr:spPr>
        <a:xfrm>
          <a:off x="16588817" y="678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150385</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01FE1587-EA27-4A55-A71F-F6CAC0EEF322}"/>
            </a:ext>
          </a:extLst>
        </xdr:cNvPr>
        <xdr:cNvSpPr txBox="1"/>
      </xdr:nvSpPr>
      <xdr:spPr>
        <a:xfrm>
          <a:off x="18982132" y="632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125239</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623A4A9E-9EE8-4CA8-8E2A-1CC4DB8E1B91}"/>
            </a:ext>
          </a:extLst>
        </xdr:cNvPr>
        <xdr:cNvSpPr txBox="1"/>
      </xdr:nvSpPr>
      <xdr:spPr>
        <a:xfrm>
          <a:off x="18182032" y="612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45229</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8D06B706-D027-4E90-915B-3ACAD29DF0CA}"/>
            </a:ext>
          </a:extLst>
        </xdr:cNvPr>
        <xdr:cNvSpPr txBox="1"/>
      </xdr:nvSpPr>
      <xdr:spPr>
        <a:xfrm>
          <a:off x="17384472" y="62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8653</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1FF77B1D-1BBA-44AB-BE62-E56F0074F843}"/>
            </a:ext>
          </a:extLst>
        </xdr:cNvPr>
        <xdr:cNvSpPr txBox="1"/>
      </xdr:nvSpPr>
      <xdr:spPr>
        <a:xfrm>
          <a:off x="16588817" y="618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84A8C703-6FF8-46D6-AB52-3B2E8F2F8CD5}"/>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2AB3966A-6E65-4420-91D7-7A99A4E3B7FE}"/>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A2330878-7C6A-4C3B-BD12-A06B4EEABCAE}"/>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32F33FF6-78F7-4DD5-99D6-E162BB519631}"/>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274C4339-C97C-44C9-BC6C-76968218536D}"/>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0A1D1D98-3EEC-4000-A7C7-9D8A68DE06E9}"/>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9B3B6851-3717-42F4-841B-9E8E088E88C9}"/>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35AE0CBC-0CE6-454F-9983-DDF15C995E7B}"/>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5596089E-F4E1-4ACC-831F-9416F0CC5E4A}"/>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42E6AD2A-4215-4C7E-BC7A-E447E4DE27AB}"/>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A2796690-FDA5-4CE7-891F-1902E5BCFD67}"/>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6" name="直線コネクタ 615">
          <a:extLst>
            <a:ext uri="{FF2B5EF4-FFF2-40B4-BE49-F238E27FC236}">
              <a16:creationId xmlns:a16="http://schemas.microsoft.com/office/drawing/2014/main" id="{8DC1D5F0-D113-4953-8E09-07DACB06C339}"/>
            </a:ext>
          </a:extLst>
        </xdr:cNvPr>
        <xdr:cNvCxnSpPr/>
      </xdr:nvCxnSpPr>
      <xdr:spPr>
        <a:xfrm>
          <a:off x="1120394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7" name="テキスト ボックス 616">
          <a:extLst>
            <a:ext uri="{FF2B5EF4-FFF2-40B4-BE49-F238E27FC236}">
              <a16:creationId xmlns:a16="http://schemas.microsoft.com/office/drawing/2014/main" id="{1D2ABD18-2F62-4A7A-8EDE-28252F25959F}"/>
            </a:ext>
          </a:extLst>
        </xdr:cNvPr>
        <xdr:cNvSpPr txBox="1"/>
      </xdr:nvSpPr>
      <xdr:spPr>
        <a:xfrm>
          <a:off x="10801531"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8" name="直線コネクタ 617">
          <a:extLst>
            <a:ext uri="{FF2B5EF4-FFF2-40B4-BE49-F238E27FC236}">
              <a16:creationId xmlns:a16="http://schemas.microsoft.com/office/drawing/2014/main" id="{28CFA56A-FAEF-413D-8F4F-63D978B93A2F}"/>
            </a:ext>
          </a:extLst>
        </xdr:cNvPr>
        <xdr:cNvCxnSpPr/>
      </xdr:nvCxnSpPr>
      <xdr:spPr>
        <a:xfrm>
          <a:off x="1120394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9" name="テキスト ボックス 618">
          <a:extLst>
            <a:ext uri="{FF2B5EF4-FFF2-40B4-BE49-F238E27FC236}">
              <a16:creationId xmlns:a16="http://schemas.microsoft.com/office/drawing/2014/main" id="{F22C567D-467D-48BF-94F1-198A3CFF2F8D}"/>
            </a:ext>
          </a:extLst>
        </xdr:cNvPr>
        <xdr:cNvSpPr txBox="1"/>
      </xdr:nvSpPr>
      <xdr:spPr>
        <a:xfrm>
          <a:off x="10842791" y="1037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0" name="直線コネクタ 619">
          <a:extLst>
            <a:ext uri="{FF2B5EF4-FFF2-40B4-BE49-F238E27FC236}">
              <a16:creationId xmlns:a16="http://schemas.microsoft.com/office/drawing/2014/main" id="{450734FC-8E80-4B27-A624-DA4F76419CE7}"/>
            </a:ext>
          </a:extLst>
        </xdr:cNvPr>
        <xdr:cNvCxnSpPr/>
      </xdr:nvCxnSpPr>
      <xdr:spPr>
        <a:xfrm>
          <a:off x="1120394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1" name="テキスト ボックス 620">
          <a:extLst>
            <a:ext uri="{FF2B5EF4-FFF2-40B4-BE49-F238E27FC236}">
              <a16:creationId xmlns:a16="http://schemas.microsoft.com/office/drawing/2014/main" id="{E91876CC-2F0B-4803-B397-1B460D20E671}"/>
            </a:ext>
          </a:extLst>
        </xdr:cNvPr>
        <xdr:cNvSpPr txBox="1"/>
      </xdr:nvSpPr>
      <xdr:spPr>
        <a:xfrm>
          <a:off x="10842791" y="991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2" name="直線コネクタ 621">
          <a:extLst>
            <a:ext uri="{FF2B5EF4-FFF2-40B4-BE49-F238E27FC236}">
              <a16:creationId xmlns:a16="http://schemas.microsoft.com/office/drawing/2014/main" id="{A915240D-F49E-4948-8D05-171253837C8A}"/>
            </a:ext>
          </a:extLst>
        </xdr:cNvPr>
        <xdr:cNvCxnSpPr/>
      </xdr:nvCxnSpPr>
      <xdr:spPr>
        <a:xfrm>
          <a:off x="1120394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3" name="テキスト ボックス 622">
          <a:extLst>
            <a:ext uri="{FF2B5EF4-FFF2-40B4-BE49-F238E27FC236}">
              <a16:creationId xmlns:a16="http://schemas.microsoft.com/office/drawing/2014/main" id="{F309742F-CA43-4C17-A13A-B7D43253D502}"/>
            </a:ext>
          </a:extLst>
        </xdr:cNvPr>
        <xdr:cNvSpPr txBox="1"/>
      </xdr:nvSpPr>
      <xdr:spPr>
        <a:xfrm>
          <a:off x="10842791" y="945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9C550269-5851-4A2E-9D83-BD11E036C4B8}"/>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5" name="テキスト ボックス 624">
          <a:extLst>
            <a:ext uri="{FF2B5EF4-FFF2-40B4-BE49-F238E27FC236}">
              <a16:creationId xmlns:a16="http://schemas.microsoft.com/office/drawing/2014/main" id="{BF4474A3-4555-46CF-9E42-226DFD7E3789}"/>
            </a:ext>
          </a:extLst>
        </xdr:cNvPr>
        <xdr:cNvSpPr txBox="1"/>
      </xdr:nvSpPr>
      <xdr:spPr>
        <a:xfrm>
          <a:off x="1084279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学校施設】&#10;有形固定資産減価償却率グラフ枠">
          <a:extLst>
            <a:ext uri="{FF2B5EF4-FFF2-40B4-BE49-F238E27FC236}">
              <a16:creationId xmlns:a16="http://schemas.microsoft.com/office/drawing/2014/main" id="{AF823FCE-B78A-4C06-AD84-F70EF3B4B837}"/>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146304</xdr:rowOff>
    </xdr:from>
    <xdr:to>
      <xdr:col>85</xdr:col>
      <xdr:colOff>126364</xdr:colOff>
      <xdr:row>62</xdr:row>
      <xdr:rowOff>84582</xdr:rowOff>
    </xdr:to>
    <xdr:cxnSp macro="">
      <xdr:nvCxnSpPr>
        <xdr:cNvPr id="627" name="直線コネクタ 626">
          <a:extLst>
            <a:ext uri="{FF2B5EF4-FFF2-40B4-BE49-F238E27FC236}">
              <a16:creationId xmlns:a16="http://schemas.microsoft.com/office/drawing/2014/main" id="{A32531AA-11DF-487F-BA06-6709D0C6D99E}"/>
            </a:ext>
          </a:extLst>
        </xdr:cNvPr>
        <xdr:cNvCxnSpPr/>
      </xdr:nvCxnSpPr>
      <xdr:spPr>
        <a:xfrm flipV="1">
          <a:off x="14703424" y="9574149"/>
          <a:ext cx="0" cy="114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88409</xdr:rowOff>
    </xdr:from>
    <xdr:ext cx="405111" cy="259045"/>
    <xdr:sp macro="" textlink="">
      <xdr:nvSpPr>
        <xdr:cNvPr id="628" name="【学校施設】&#10;有形固定資産減価償却率最小値テキスト">
          <a:extLst>
            <a:ext uri="{FF2B5EF4-FFF2-40B4-BE49-F238E27FC236}">
              <a16:creationId xmlns:a16="http://schemas.microsoft.com/office/drawing/2014/main" id="{FF10706B-9057-48C7-8FC3-02041373C35A}"/>
            </a:ext>
          </a:extLst>
        </xdr:cNvPr>
        <xdr:cNvSpPr txBox="1"/>
      </xdr:nvSpPr>
      <xdr:spPr>
        <a:xfrm>
          <a:off x="14742160" y="1072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84582</xdr:rowOff>
    </xdr:from>
    <xdr:to>
      <xdr:col>86</xdr:col>
      <xdr:colOff>25400</xdr:colOff>
      <xdr:row>62</xdr:row>
      <xdr:rowOff>84582</xdr:rowOff>
    </xdr:to>
    <xdr:cxnSp macro="">
      <xdr:nvCxnSpPr>
        <xdr:cNvPr id="629" name="直線コネクタ 628">
          <a:extLst>
            <a:ext uri="{FF2B5EF4-FFF2-40B4-BE49-F238E27FC236}">
              <a16:creationId xmlns:a16="http://schemas.microsoft.com/office/drawing/2014/main" id="{9B158C06-ED4E-464C-898B-79B81436C99A}"/>
            </a:ext>
          </a:extLst>
        </xdr:cNvPr>
        <xdr:cNvCxnSpPr/>
      </xdr:nvCxnSpPr>
      <xdr:spPr>
        <a:xfrm>
          <a:off x="14611350" y="107163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92981</xdr:rowOff>
    </xdr:from>
    <xdr:ext cx="405111" cy="259045"/>
    <xdr:sp macro="" textlink="">
      <xdr:nvSpPr>
        <xdr:cNvPr id="630" name="【学校施設】&#10;有形固定資産減価償却率最大値テキスト">
          <a:extLst>
            <a:ext uri="{FF2B5EF4-FFF2-40B4-BE49-F238E27FC236}">
              <a16:creationId xmlns:a16="http://schemas.microsoft.com/office/drawing/2014/main" id="{A49284B7-25D5-47EA-A88A-FA7D350B60F0}"/>
            </a:ext>
          </a:extLst>
        </xdr:cNvPr>
        <xdr:cNvSpPr txBox="1"/>
      </xdr:nvSpPr>
      <xdr:spPr>
        <a:xfrm>
          <a:off x="14742160" y="935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146304</xdr:rowOff>
    </xdr:from>
    <xdr:to>
      <xdr:col>86</xdr:col>
      <xdr:colOff>25400</xdr:colOff>
      <xdr:row>55</xdr:row>
      <xdr:rowOff>146304</xdr:rowOff>
    </xdr:to>
    <xdr:cxnSp macro="">
      <xdr:nvCxnSpPr>
        <xdr:cNvPr id="631" name="直線コネクタ 630">
          <a:extLst>
            <a:ext uri="{FF2B5EF4-FFF2-40B4-BE49-F238E27FC236}">
              <a16:creationId xmlns:a16="http://schemas.microsoft.com/office/drawing/2014/main" id="{A6A6FC60-E92B-4869-97F7-9F615C935B98}"/>
            </a:ext>
          </a:extLst>
        </xdr:cNvPr>
        <xdr:cNvCxnSpPr/>
      </xdr:nvCxnSpPr>
      <xdr:spPr>
        <a:xfrm>
          <a:off x="14611350" y="95741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128795</xdr:rowOff>
    </xdr:from>
    <xdr:ext cx="405111" cy="259045"/>
    <xdr:sp macro="" textlink="">
      <xdr:nvSpPr>
        <xdr:cNvPr id="632" name="【学校施設】&#10;有形固定資産減価償却率平均値テキスト">
          <a:extLst>
            <a:ext uri="{FF2B5EF4-FFF2-40B4-BE49-F238E27FC236}">
              <a16:creationId xmlns:a16="http://schemas.microsoft.com/office/drawing/2014/main" id="{6C69CDD7-4E2B-4710-8F76-1B319B7FE4C5}"/>
            </a:ext>
          </a:extLst>
        </xdr:cNvPr>
        <xdr:cNvSpPr txBox="1"/>
      </xdr:nvSpPr>
      <xdr:spPr>
        <a:xfrm>
          <a:off x="14742160" y="100767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150368</xdr:rowOff>
    </xdr:from>
    <xdr:to>
      <xdr:col>85</xdr:col>
      <xdr:colOff>177800</xdr:colOff>
      <xdr:row>59</xdr:row>
      <xdr:rowOff>80518</xdr:rowOff>
    </xdr:to>
    <xdr:sp macro="" textlink="">
      <xdr:nvSpPr>
        <xdr:cNvPr id="633" name="フローチャート: 判断 632">
          <a:extLst>
            <a:ext uri="{FF2B5EF4-FFF2-40B4-BE49-F238E27FC236}">
              <a16:creationId xmlns:a16="http://schemas.microsoft.com/office/drawing/2014/main" id="{041CFE8C-7F9D-4819-AFA4-3C65F783E71D}"/>
            </a:ext>
          </a:extLst>
        </xdr:cNvPr>
        <xdr:cNvSpPr/>
      </xdr:nvSpPr>
      <xdr:spPr>
        <a:xfrm>
          <a:off x="14649450" y="1009446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134366</xdr:rowOff>
    </xdr:from>
    <xdr:to>
      <xdr:col>81</xdr:col>
      <xdr:colOff>101600</xdr:colOff>
      <xdr:row>59</xdr:row>
      <xdr:rowOff>64516</xdr:rowOff>
    </xdr:to>
    <xdr:sp macro="" textlink="">
      <xdr:nvSpPr>
        <xdr:cNvPr id="634" name="フローチャート: 判断 633">
          <a:extLst>
            <a:ext uri="{FF2B5EF4-FFF2-40B4-BE49-F238E27FC236}">
              <a16:creationId xmlns:a16="http://schemas.microsoft.com/office/drawing/2014/main" id="{5E5A624F-C41A-4B9C-988A-45DB4B45C68A}"/>
            </a:ext>
          </a:extLst>
        </xdr:cNvPr>
        <xdr:cNvSpPr/>
      </xdr:nvSpPr>
      <xdr:spPr>
        <a:xfrm>
          <a:off x="13887450" y="1007465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635" name="フローチャート: 判断 634">
          <a:extLst>
            <a:ext uri="{FF2B5EF4-FFF2-40B4-BE49-F238E27FC236}">
              <a16:creationId xmlns:a16="http://schemas.microsoft.com/office/drawing/2014/main" id="{6F82B158-6B9E-450F-95AB-86DBC088C39D}"/>
            </a:ext>
          </a:extLst>
        </xdr:cNvPr>
        <xdr:cNvSpPr/>
      </xdr:nvSpPr>
      <xdr:spPr>
        <a:xfrm>
          <a:off x="13089890" y="100514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111506</xdr:rowOff>
    </xdr:from>
    <xdr:to>
      <xdr:col>72</xdr:col>
      <xdr:colOff>38100</xdr:colOff>
      <xdr:row>59</xdr:row>
      <xdr:rowOff>41656</xdr:rowOff>
    </xdr:to>
    <xdr:sp macro="" textlink="">
      <xdr:nvSpPr>
        <xdr:cNvPr id="636" name="フローチャート: 判断 635">
          <a:extLst>
            <a:ext uri="{FF2B5EF4-FFF2-40B4-BE49-F238E27FC236}">
              <a16:creationId xmlns:a16="http://schemas.microsoft.com/office/drawing/2014/main" id="{0AE08B9D-A6A5-498E-8AE5-07D66B5469AC}"/>
            </a:ext>
          </a:extLst>
        </xdr:cNvPr>
        <xdr:cNvSpPr/>
      </xdr:nvSpPr>
      <xdr:spPr>
        <a:xfrm>
          <a:off x="12303760" y="100556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88646</xdr:rowOff>
    </xdr:from>
    <xdr:to>
      <xdr:col>67</xdr:col>
      <xdr:colOff>101600</xdr:colOff>
      <xdr:row>59</xdr:row>
      <xdr:rowOff>18796</xdr:rowOff>
    </xdr:to>
    <xdr:sp macro="" textlink="">
      <xdr:nvSpPr>
        <xdr:cNvPr id="637" name="フローチャート: 判断 636">
          <a:extLst>
            <a:ext uri="{FF2B5EF4-FFF2-40B4-BE49-F238E27FC236}">
              <a16:creationId xmlns:a16="http://schemas.microsoft.com/office/drawing/2014/main" id="{EBABA7A3-02B3-4EFE-A83D-442D071CA56E}"/>
            </a:ext>
          </a:extLst>
        </xdr:cNvPr>
        <xdr:cNvSpPr/>
      </xdr:nvSpPr>
      <xdr:spPr>
        <a:xfrm>
          <a:off x="11487150" y="1003655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3B07F737-20E4-4E79-A2F1-BB5F422FB16D}"/>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97B1F772-E7EA-43C6-9505-FCB63D8FE0FE}"/>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6880F07C-D96B-4E31-AE3B-6C3FA8322EA7}"/>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90F4997E-B8C3-41D0-8A10-E6E71242E803}"/>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62D9235C-B3BD-4708-A421-91C19D131C31}"/>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70358</xdr:rowOff>
    </xdr:from>
    <xdr:to>
      <xdr:col>85</xdr:col>
      <xdr:colOff>177800</xdr:colOff>
      <xdr:row>57</xdr:row>
      <xdr:rowOff>508</xdr:rowOff>
    </xdr:to>
    <xdr:sp macro="" textlink="">
      <xdr:nvSpPr>
        <xdr:cNvPr id="643" name="楕円 642">
          <a:extLst>
            <a:ext uri="{FF2B5EF4-FFF2-40B4-BE49-F238E27FC236}">
              <a16:creationId xmlns:a16="http://schemas.microsoft.com/office/drawing/2014/main" id="{D4028FC2-28E0-4C93-8CCC-CB4A6115A18D}"/>
            </a:ext>
          </a:extLst>
        </xdr:cNvPr>
        <xdr:cNvSpPr/>
      </xdr:nvSpPr>
      <xdr:spPr>
        <a:xfrm>
          <a:off x="14649450" y="966965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93235</xdr:rowOff>
    </xdr:from>
    <xdr:ext cx="405111" cy="259045"/>
    <xdr:sp macro="" textlink="">
      <xdr:nvSpPr>
        <xdr:cNvPr id="644" name="【学校施設】&#10;有形固定資産減価償却率該当値テキスト">
          <a:extLst>
            <a:ext uri="{FF2B5EF4-FFF2-40B4-BE49-F238E27FC236}">
              <a16:creationId xmlns:a16="http://schemas.microsoft.com/office/drawing/2014/main" id="{F30DC526-E619-4367-A01D-E04C4E1348E0}"/>
            </a:ext>
          </a:extLst>
        </xdr:cNvPr>
        <xdr:cNvSpPr txBox="1"/>
      </xdr:nvSpPr>
      <xdr:spPr>
        <a:xfrm>
          <a:off x="14742160" y="952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15494</xdr:rowOff>
    </xdr:from>
    <xdr:to>
      <xdr:col>81</xdr:col>
      <xdr:colOff>101600</xdr:colOff>
      <xdr:row>56</xdr:row>
      <xdr:rowOff>117094</xdr:rowOff>
    </xdr:to>
    <xdr:sp macro="" textlink="">
      <xdr:nvSpPr>
        <xdr:cNvPr id="645" name="楕円 644">
          <a:extLst>
            <a:ext uri="{FF2B5EF4-FFF2-40B4-BE49-F238E27FC236}">
              <a16:creationId xmlns:a16="http://schemas.microsoft.com/office/drawing/2014/main" id="{2C1276DD-16C7-4A54-B800-8B96D0D70D99}"/>
            </a:ext>
          </a:extLst>
        </xdr:cNvPr>
        <xdr:cNvSpPr/>
      </xdr:nvSpPr>
      <xdr:spPr>
        <a:xfrm>
          <a:off x="13887450" y="962050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66294</xdr:rowOff>
    </xdr:from>
    <xdr:to>
      <xdr:col>85</xdr:col>
      <xdr:colOff>127000</xdr:colOff>
      <xdr:row>56</xdr:row>
      <xdr:rowOff>121158</xdr:rowOff>
    </xdr:to>
    <xdr:cxnSp macro="">
      <xdr:nvCxnSpPr>
        <xdr:cNvPr id="646" name="直線コネクタ 645">
          <a:extLst>
            <a:ext uri="{FF2B5EF4-FFF2-40B4-BE49-F238E27FC236}">
              <a16:creationId xmlns:a16="http://schemas.microsoft.com/office/drawing/2014/main" id="{C269DA5B-1B56-44F3-A15F-A470331446A2}"/>
            </a:ext>
          </a:extLst>
        </xdr:cNvPr>
        <xdr:cNvCxnSpPr/>
      </xdr:nvCxnSpPr>
      <xdr:spPr>
        <a:xfrm>
          <a:off x="13942060" y="9665589"/>
          <a:ext cx="762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152654</xdr:rowOff>
    </xdr:from>
    <xdr:to>
      <xdr:col>76</xdr:col>
      <xdr:colOff>165100</xdr:colOff>
      <xdr:row>56</xdr:row>
      <xdr:rowOff>82804</xdr:rowOff>
    </xdr:to>
    <xdr:sp macro="" textlink="">
      <xdr:nvSpPr>
        <xdr:cNvPr id="647" name="楕円 646">
          <a:extLst>
            <a:ext uri="{FF2B5EF4-FFF2-40B4-BE49-F238E27FC236}">
              <a16:creationId xmlns:a16="http://schemas.microsoft.com/office/drawing/2014/main" id="{C1AEB840-DBF8-4324-8B40-3A58EC348915}"/>
            </a:ext>
          </a:extLst>
        </xdr:cNvPr>
        <xdr:cNvSpPr/>
      </xdr:nvSpPr>
      <xdr:spPr>
        <a:xfrm>
          <a:off x="13089890" y="958240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32004</xdr:rowOff>
    </xdr:from>
    <xdr:to>
      <xdr:col>81</xdr:col>
      <xdr:colOff>50800</xdr:colOff>
      <xdr:row>56</xdr:row>
      <xdr:rowOff>66294</xdr:rowOff>
    </xdr:to>
    <xdr:cxnSp macro="">
      <xdr:nvCxnSpPr>
        <xdr:cNvPr id="648" name="直線コネクタ 647">
          <a:extLst>
            <a:ext uri="{FF2B5EF4-FFF2-40B4-BE49-F238E27FC236}">
              <a16:creationId xmlns:a16="http://schemas.microsoft.com/office/drawing/2014/main" id="{200B16BA-5FBB-4274-BA6C-1CFB81690F42}"/>
            </a:ext>
          </a:extLst>
        </xdr:cNvPr>
        <xdr:cNvCxnSpPr/>
      </xdr:nvCxnSpPr>
      <xdr:spPr>
        <a:xfrm>
          <a:off x="13144500" y="9631299"/>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97790</xdr:rowOff>
    </xdr:from>
    <xdr:to>
      <xdr:col>72</xdr:col>
      <xdr:colOff>38100</xdr:colOff>
      <xdr:row>56</xdr:row>
      <xdr:rowOff>27940</xdr:rowOff>
    </xdr:to>
    <xdr:sp macro="" textlink="">
      <xdr:nvSpPr>
        <xdr:cNvPr id="649" name="楕円 648">
          <a:extLst>
            <a:ext uri="{FF2B5EF4-FFF2-40B4-BE49-F238E27FC236}">
              <a16:creationId xmlns:a16="http://schemas.microsoft.com/office/drawing/2014/main" id="{554CF2CF-C641-4E72-B64D-7BAC487C26CC}"/>
            </a:ext>
          </a:extLst>
        </xdr:cNvPr>
        <xdr:cNvSpPr/>
      </xdr:nvSpPr>
      <xdr:spPr>
        <a:xfrm>
          <a:off x="12303760" y="95237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148590</xdr:rowOff>
    </xdr:from>
    <xdr:to>
      <xdr:col>76</xdr:col>
      <xdr:colOff>114300</xdr:colOff>
      <xdr:row>56</xdr:row>
      <xdr:rowOff>32004</xdr:rowOff>
    </xdr:to>
    <xdr:cxnSp macro="">
      <xdr:nvCxnSpPr>
        <xdr:cNvPr id="650" name="直線コネクタ 649">
          <a:extLst>
            <a:ext uri="{FF2B5EF4-FFF2-40B4-BE49-F238E27FC236}">
              <a16:creationId xmlns:a16="http://schemas.microsoft.com/office/drawing/2014/main" id="{01AB12E9-94C0-462B-BFB8-EBBCB1FC1FFE}"/>
            </a:ext>
          </a:extLst>
        </xdr:cNvPr>
        <xdr:cNvCxnSpPr/>
      </xdr:nvCxnSpPr>
      <xdr:spPr>
        <a:xfrm>
          <a:off x="12346940" y="9578340"/>
          <a:ext cx="79756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65786</xdr:rowOff>
    </xdr:from>
    <xdr:to>
      <xdr:col>67</xdr:col>
      <xdr:colOff>101600</xdr:colOff>
      <xdr:row>55</xdr:row>
      <xdr:rowOff>167386</xdr:rowOff>
    </xdr:to>
    <xdr:sp macro="" textlink="">
      <xdr:nvSpPr>
        <xdr:cNvPr id="651" name="楕円 650">
          <a:extLst>
            <a:ext uri="{FF2B5EF4-FFF2-40B4-BE49-F238E27FC236}">
              <a16:creationId xmlns:a16="http://schemas.microsoft.com/office/drawing/2014/main" id="{DB2FCF75-DAD0-4DA3-A320-8DFCD6E89BD4}"/>
            </a:ext>
          </a:extLst>
        </xdr:cNvPr>
        <xdr:cNvSpPr/>
      </xdr:nvSpPr>
      <xdr:spPr>
        <a:xfrm>
          <a:off x="11487150" y="949363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116586</xdr:rowOff>
    </xdr:from>
    <xdr:to>
      <xdr:col>71</xdr:col>
      <xdr:colOff>177800</xdr:colOff>
      <xdr:row>55</xdr:row>
      <xdr:rowOff>148590</xdr:rowOff>
    </xdr:to>
    <xdr:cxnSp macro="">
      <xdr:nvCxnSpPr>
        <xdr:cNvPr id="652" name="直線コネクタ 651">
          <a:extLst>
            <a:ext uri="{FF2B5EF4-FFF2-40B4-BE49-F238E27FC236}">
              <a16:creationId xmlns:a16="http://schemas.microsoft.com/office/drawing/2014/main" id="{FE5B9CC7-93DE-4E64-88EE-E1B07DD56812}"/>
            </a:ext>
          </a:extLst>
        </xdr:cNvPr>
        <xdr:cNvCxnSpPr/>
      </xdr:nvCxnSpPr>
      <xdr:spPr>
        <a:xfrm>
          <a:off x="11541760" y="9546336"/>
          <a:ext cx="80518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55643</xdr:rowOff>
    </xdr:from>
    <xdr:ext cx="405111" cy="259045"/>
    <xdr:sp macro="" textlink="">
      <xdr:nvSpPr>
        <xdr:cNvPr id="653" name="n_1aveValue【学校施設】&#10;有形固定資産減価償却率">
          <a:extLst>
            <a:ext uri="{FF2B5EF4-FFF2-40B4-BE49-F238E27FC236}">
              <a16:creationId xmlns:a16="http://schemas.microsoft.com/office/drawing/2014/main" id="{03EF227C-D40B-4D50-A7E3-F3A7A229482E}"/>
            </a:ext>
          </a:extLst>
        </xdr:cNvPr>
        <xdr:cNvSpPr txBox="1"/>
      </xdr:nvSpPr>
      <xdr:spPr>
        <a:xfrm>
          <a:off x="13738234" y="10175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30497</xdr:rowOff>
    </xdr:from>
    <xdr:ext cx="405111" cy="259045"/>
    <xdr:sp macro="" textlink="">
      <xdr:nvSpPr>
        <xdr:cNvPr id="654" name="n_2aveValue【学校施設】&#10;有形固定資産減価償却率">
          <a:extLst>
            <a:ext uri="{FF2B5EF4-FFF2-40B4-BE49-F238E27FC236}">
              <a16:creationId xmlns:a16="http://schemas.microsoft.com/office/drawing/2014/main" id="{5612A10B-1E96-4787-85D2-948A47E94D75}"/>
            </a:ext>
          </a:extLst>
        </xdr:cNvPr>
        <xdr:cNvSpPr txBox="1"/>
      </xdr:nvSpPr>
      <xdr:spPr>
        <a:xfrm>
          <a:off x="12957184"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32783</xdr:rowOff>
    </xdr:from>
    <xdr:ext cx="405111" cy="259045"/>
    <xdr:sp macro="" textlink="">
      <xdr:nvSpPr>
        <xdr:cNvPr id="655" name="n_3aveValue【学校施設】&#10;有形固定資産減価償却率">
          <a:extLst>
            <a:ext uri="{FF2B5EF4-FFF2-40B4-BE49-F238E27FC236}">
              <a16:creationId xmlns:a16="http://schemas.microsoft.com/office/drawing/2014/main" id="{F76CF554-59D4-4B41-BE8E-C29B681120C9}"/>
            </a:ext>
          </a:extLst>
        </xdr:cNvPr>
        <xdr:cNvSpPr txBox="1"/>
      </xdr:nvSpPr>
      <xdr:spPr>
        <a:xfrm>
          <a:off x="12171054" y="10146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9923</xdr:rowOff>
    </xdr:from>
    <xdr:ext cx="405111" cy="259045"/>
    <xdr:sp macro="" textlink="">
      <xdr:nvSpPr>
        <xdr:cNvPr id="656" name="n_4aveValue【学校施設】&#10;有形固定資産減価償却率">
          <a:extLst>
            <a:ext uri="{FF2B5EF4-FFF2-40B4-BE49-F238E27FC236}">
              <a16:creationId xmlns:a16="http://schemas.microsoft.com/office/drawing/2014/main" id="{169CD02B-96C0-4439-8613-8B727D984BC6}"/>
            </a:ext>
          </a:extLst>
        </xdr:cNvPr>
        <xdr:cNvSpPr txBox="1"/>
      </xdr:nvSpPr>
      <xdr:spPr>
        <a:xfrm>
          <a:off x="11354444" y="10127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133621</xdr:rowOff>
    </xdr:from>
    <xdr:ext cx="405111" cy="259045"/>
    <xdr:sp macro="" textlink="">
      <xdr:nvSpPr>
        <xdr:cNvPr id="657" name="n_1mainValue【学校施設】&#10;有形固定資産減価償却率">
          <a:extLst>
            <a:ext uri="{FF2B5EF4-FFF2-40B4-BE49-F238E27FC236}">
              <a16:creationId xmlns:a16="http://schemas.microsoft.com/office/drawing/2014/main" id="{AF51D96A-7A5A-4818-AED3-B57DE6449AD0}"/>
            </a:ext>
          </a:extLst>
        </xdr:cNvPr>
        <xdr:cNvSpPr txBox="1"/>
      </xdr:nvSpPr>
      <xdr:spPr>
        <a:xfrm>
          <a:off x="13738234" y="938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99331</xdr:rowOff>
    </xdr:from>
    <xdr:ext cx="405111" cy="259045"/>
    <xdr:sp macro="" textlink="">
      <xdr:nvSpPr>
        <xdr:cNvPr id="658" name="n_2mainValue【学校施設】&#10;有形固定資産減価償却率">
          <a:extLst>
            <a:ext uri="{FF2B5EF4-FFF2-40B4-BE49-F238E27FC236}">
              <a16:creationId xmlns:a16="http://schemas.microsoft.com/office/drawing/2014/main" id="{D6186643-B749-46E0-9F67-05310C48ADC6}"/>
            </a:ext>
          </a:extLst>
        </xdr:cNvPr>
        <xdr:cNvSpPr txBox="1"/>
      </xdr:nvSpPr>
      <xdr:spPr>
        <a:xfrm>
          <a:off x="12957184" y="935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44467</xdr:rowOff>
    </xdr:from>
    <xdr:ext cx="405111" cy="259045"/>
    <xdr:sp macro="" textlink="">
      <xdr:nvSpPr>
        <xdr:cNvPr id="659" name="n_3mainValue【学校施設】&#10;有形固定資産減価償却率">
          <a:extLst>
            <a:ext uri="{FF2B5EF4-FFF2-40B4-BE49-F238E27FC236}">
              <a16:creationId xmlns:a16="http://schemas.microsoft.com/office/drawing/2014/main" id="{A1F86472-E3ED-4A92-811A-8948FE7E6C0F}"/>
            </a:ext>
          </a:extLst>
        </xdr:cNvPr>
        <xdr:cNvSpPr txBox="1"/>
      </xdr:nvSpPr>
      <xdr:spPr>
        <a:xfrm>
          <a:off x="12171054" y="930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12463</xdr:rowOff>
    </xdr:from>
    <xdr:ext cx="405111" cy="259045"/>
    <xdr:sp macro="" textlink="">
      <xdr:nvSpPr>
        <xdr:cNvPr id="660" name="n_4mainValue【学校施設】&#10;有形固定資産減価償却率">
          <a:extLst>
            <a:ext uri="{FF2B5EF4-FFF2-40B4-BE49-F238E27FC236}">
              <a16:creationId xmlns:a16="http://schemas.microsoft.com/office/drawing/2014/main" id="{D0801937-02CE-4C08-9439-8C6BB543A802}"/>
            </a:ext>
          </a:extLst>
        </xdr:cNvPr>
        <xdr:cNvSpPr txBox="1"/>
      </xdr:nvSpPr>
      <xdr:spPr>
        <a:xfrm>
          <a:off x="11354444" y="9274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5BE169AF-CA5D-4D7F-867E-C0CAB6ED6966}"/>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D4839418-6350-4C74-993D-DC4D08C0581A}"/>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D390A8C6-D42A-47FB-9E4F-92ABFDA501DB}"/>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B7E4EC37-4075-4055-ACBF-0B22986A2DEA}"/>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824E2EE3-95DA-49C1-A785-90D6E4B10260}"/>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5C960E06-F467-458E-9365-10B3FA7CC6C1}"/>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BB8F9051-198B-4DD3-B0D2-E7B28D00E850}"/>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66A77666-E418-459B-825B-5D022F31E4B5}"/>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75845AA5-4233-47AE-9F98-F359657777E6}"/>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6D9D5353-521B-447F-A40B-850B15C69F51}"/>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1" name="直線コネクタ 670">
          <a:extLst>
            <a:ext uri="{FF2B5EF4-FFF2-40B4-BE49-F238E27FC236}">
              <a16:creationId xmlns:a16="http://schemas.microsoft.com/office/drawing/2014/main" id="{CD38F2E9-5FCB-4E5B-9946-3751368EB6E9}"/>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2" name="テキスト ボックス 671">
          <a:extLst>
            <a:ext uri="{FF2B5EF4-FFF2-40B4-BE49-F238E27FC236}">
              <a16:creationId xmlns:a16="http://schemas.microsoft.com/office/drawing/2014/main" id="{54C2D07D-1978-433C-A7C5-5A70CC92A828}"/>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3" name="直線コネクタ 672">
          <a:extLst>
            <a:ext uri="{FF2B5EF4-FFF2-40B4-BE49-F238E27FC236}">
              <a16:creationId xmlns:a16="http://schemas.microsoft.com/office/drawing/2014/main" id="{DB02DF9A-F1BC-47AB-8B18-D48363DDBF9E}"/>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4" name="テキスト ボックス 673">
          <a:extLst>
            <a:ext uri="{FF2B5EF4-FFF2-40B4-BE49-F238E27FC236}">
              <a16:creationId xmlns:a16="http://schemas.microsoft.com/office/drawing/2014/main" id="{C742A5E4-E1F2-4B87-A57B-CCF8595D5310}"/>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5" name="直線コネクタ 674">
          <a:extLst>
            <a:ext uri="{FF2B5EF4-FFF2-40B4-BE49-F238E27FC236}">
              <a16:creationId xmlns:a16="http://schemas.microsoft.com/office/drawing/2014/main" id="{688FC554-E1A5-481D-AB24-1C3DD0AD3978}"/>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6" name="テキスト ボックス 675">
          <a:extLst>
            <a:ext uri="{FF2B5EF4-FFF2-40B4-BE49-F238E27FC236}">
              <a16:creationId xmlns:a16="http://schemas.microsoft.com/office/drawing/2014/main" id="{D4E65340-A24B-4484-8AA1-9635380076E5}"/>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7" name="直線コネクタ 676">
          <a:extLst>
            <a:ext uri="{FF2B5EF4-FFF2-40B4-BE49-F238E27FC236}">
              <a16:creationId xmlns:a16="http://schemas.microsoft.com/office/drawing/2014/main" id="{651D07C9-FFC3-4812-8306-DBD102AD897E}"/>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8" name="テキスト ボックス 677">
          <a:extLst>
            <a:ext uri="{FF2B5EF4-FFF2-40B4-BE49-F238E27FC236}">
              <a16:creationId xmlns:a16="http://schemas.microsoft.com/office/drawing/2014/main" id="{41641AD5-111C-44A5-80DB-75899D8FEB5E}"/>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9" name="直線コネクタ 678">
          <a:extLst>
            <a:ext uri="{FF2B5EF4-FFF2-40B4-BE49-F238E27FC236}">
              <a16:creationId xmlns:a16="http://schemas.microsoft.com/office/drawing/2014/main" id="{62667B88-4056-414B-898B-13E7957E52AD}"/>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0" name="テキスト ボックス 679">
          <a:extLst>
            <a:ext uri="{FF2B5EF4-FFF2-40B4-BE49-F238E27FC236}">
              <a16:creationId xmlns:a16="http://schemas.microsoft.com/office/drawing/2014/main" id="{7465C458-C76D-40E0-9DDB-EBF5103D54D7}"/>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DD68CEC3-FF6A-4A52-A482-1085BAAD391F}"/>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2" name="テキスト ボックス 681">
          <a:extLst>
            <a:ext uri="{FF2B5EF4-FFF2-40B4-BE49-F238E27FC236}">
              <a16:creationId xmlns:a16="http://schemas.microsoft.com/office/drawing/2014/main" id="{6596E39E-5F9A-464A-878D-54BF399C7C4F}"/>
            </a:ext>
          </a:extLst>
        </xdr:cNvPr>
        <xdr:cNvSpPr txBox="1"/>
      </xdr:nvSpPr>
      <xdr:spPr>
        <a:xfrm>
          <a:off x="15985051" y="900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学校施設】&#10;一人当たり面積グラフ枠">
          <a:extLst>
            <a:ext uri="{FF2B5EF4-FFF2-40B4-BE49-F238E27FC236}">
              <a16:creationId xmlns:a16="http://schemas.microsoft.com/office/drawing/2014/main" id="{97F49AC0-56D8-4A39-8CC1-672508E629E9}"/>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4" name="直線コネクタ 683">
          <a:extLst>
            <a:ext uri="{FF2B5EF4-FFF2-40B4-BE49-F238E27FC236}">
              <a16:creationId xmlns:a16="http://schemas.microsoft.com/office/drawing/2014/main" id="{E5E577AE-3F9E-401C-86C1-E461646191AD}"/>
            </a:ext>
          </a:extLst>
        </xdr:cNvPr>
        <xdr:cNvCxnSpPr/>
      </xdr:nvCxnSpPr>
      <xdr:spPr>
        <a:xfrm flipV="1">
          <a:off x="19947254" y="9571863"/>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5" name="【学校施設】&#10;一人当たり面積最小値テキスト">
          <a:extLst>
            <a:ext uri="{FF2B5EF4-FFF2-40B4-BE49-F238E27FC236}">
              <a16:creationId xmlns:a16="http://schemas.microsoft.com/office/drawing/2014/main" id="{40976116-D0E7-4D5B-A26D-5D6573F89A98}"/>
            </a:ext>
          </a:extLst>
        </xdr:cNvPr>
        <xdr:cNvSpPr txBox="1"/>
      </xdr:nvSpPr>
      <xdr:spPr>
        <a:xfrm>
          <a:off x="19985990" y="1083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86" name="直線コネクタ 685">
          <a:extLst>
            <a:ext uri="{FF2B5EF4-FFF2-40B4-BE49-F238E27FC236}">
              <a16:creationId xmlns:a16="http://schemas.microsoft.com/office/drawing/2014/main" id="{1FC5CB25-6D6F-4826-BDE6-903FEE91BA18}"/>
            </a:ext>
          </a:extLst>
        </xdr:cNvPr>
        <xdr:cNvCxnSpPr/>
      </xdr:nvCxnSpPr>
      <xdr:spPr>
        <a:xfrm>
          <a:off x="19885660" y="10826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87" name="【学校施設】&#10;一人当たり面積最大値テキスト">
          <a:extLst>
            <a:ext uri="{FF2B5EF4-FFF2-40B4-BE49-F238E27FC236}">
              <a16:creationId xmlns:a16="http://schemas.microsoft.com/office/drawing/2014/main" id="{B9C469DB-05F0-4629-983A-A92E58A534C9}"/>
            </a:ext>
          </a:extLst>
        </xdr:cNvPr>
        <xdr:cNvSpPr txBox="1"/>
      </xdr:nvSpPr>
      <xdr:spPr>
        <a:xfrm>
          <a:off x="19985990" y="9352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88" name="直線コネクタ 687">
          <a:extLst>
            <a:ext uri="{FF2B5EF4-FFF2-40B4-BE49-F238E27FC236}">
              <a16:creationId xmlns:a16="http://schemas.microsoft.com/office/drawing/2014/main" id="{935A0623-5D5D-45C8-B573-2677238D43CA}"/>
            </a:ext>
          </a:extLst>
        </xdr:cNvPr>
        <xdr:cNvCxnSpPr/>
      </xdr:nvCxnSpPr>
      <xdr:spPr>
        <a:xfrm>
          <a:off x="19885660" y="95718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689" name="【学校施設】&#10;一人当たり面積平均値テキスト">
          <a:extLst>
            <a:ext uri="{FF2B5EF4-FFF2-40B4-BE49-F238E27FC236}">
              <a16:creationId xmlns:a16="http://schemas.microsoft.com/office/drawing/2014/main" id="{AE995DD4-3920-4E3E-98B3-ECAC16CFBECE}"/>
            </a:ext>
          </a:extLst>
        </xdr:cNvPr>
        <xdr:cNvSpPr txBox="1"/>
      </xdr:nvSpPr>
      <xdr:spPr>
        <a:xfrm>
          <a:off x="19985990" y="10525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0" name="フローチャート: 判断 689">
          <a:extLst>
            <a:ext uri="{FF2B5EF4-FFF2-40B4-BE49-F238E27FC236}">
              <a16:creationId xmlns:a16="http://schemas.microsoft.com/office/drawing/2014/main" id="{46AEBA1C-2425-4FC4-939D-3288B93C9A4F}"/>
            </a:ext>
          </a:extLst>
        </xdr:cNvPr>
        <xdr:cNvSpPr/>
      </xdr:nvSpPr>
      <xdr:spPr>
        <a:xfrm>
          <a:off x="19904710" y="1055262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1" name="フローチャート: 判断 690">
          <a:extLst>
            <a:ext uri="{FF2B5EF4-FFF2-40B4-BE49-F238E27FC236}">
              <a16:creationId xmlns:a16="http://schemas.microsoft.com/office/drawing/2014/main" id="{F8BC4577-AE13-44BE-BB05-8E1222972AD6}"/>
            </a:ext>
          </a:extLst>
        </xdr:cNvPr>
        <xdr:cNvSpPr/>
      </xdr:nvSpPr>
      <xdr:spPr>
        <a:xfrm>
          <a:off x="19161760" y="1055376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2" name="フローチャート: 判断 691">
          <a:extLst>
            <a:ext uri="{FF2B5EF4-FFF2-40B4-BE49-F238E27FC236}">
              <a16:creationId xmlns:a16="http://schemas.microsoft.com/office/drawing/2014/main" id="{26D4ACD8-8740-4EE0-AB9C-95B8DDCE8AF6}"/>
            </a:ext>
          </a:extLst>
        </xdr:cNvPr>
        <xdr:cNvSpPr/>
      </xdr:nvSpPr>
      <xdr:spPr>
        <a:xfrm>
          <a:off x="18345150" y="105543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3" name="フローチャート: 判断 692">
          <a:extLst>
            <a:ext uri="{FF2B5EF4-FFF2-40B4-BE49-F238E27FC236}">
              <a16:creationId xmlns:a16="http://schemas.microsoft.com/office/drawing/2014/main" id="{A7CA8297-4771-4C8E-BECF-94A032629B89}"/>
            </a:ext>
          </a:extLst>
        </xdr:cNvPr>
        <xdr:cNvSpPr/>
      </xdr:nvSpPr>
      <xdr:spPr>
        <a:xfrm>
          <a:off x="17547590" y="1055395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4" name="フローチャート: 判断 693">
          <a:extLst>
            <a:ext uri="{FF2B5EF4-FFF2-40B4-BE49-F238E27FC236}">
              <a16:creationId xmlns:a16="http://schemas.microsoft.com/office/drawing/2014/main" id="{1BBA6037-A1CF-4F06-8C17-0128C3E0A9A2}"/>
            </a:ext>
          </a:extLst>
        </xdr:cNvPr>
        <xdr:cNvSpPr/>
      </xdr:nvSpPr>
      <xdr:spPr>
        <a:xfrm>
          <a:off x="16761460" y="1056309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8C92B9A9-B286-4A1D-8D0D-1FA2FC3E1A32}"/>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ED34C696-CD62-4344-94FB-988418511EEF}"/>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F64FBE2E-6C57-4C83-955C-8572CC4639CF}"/>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1BA1563A-7F4F-4127-B9CF-92089288F0E2}"/>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7922F1B8-93B0-458C-88D0-7991125EA3AE}"/>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93218</xdr:rowOff>
    </xdr:from>
    <xdr:to>
      <xdr:col>116</xdr:col>
      <xdr:colOff>114300</xdr:colOff>
      <xdr:row>56</xdr:row>
      <xdr:rowOff>23368</xdr:rowOff>
    </xdr:to>
    <xdr:sp macro="" textlink="">
      <xdr:nvSpPr>
        <xdr:cNvPr id="700" name="楕円 699">
          <a:extLst>
            <a:ext uri="{FF2B5EF4-FFF2-40B4-BE49-F238E27FC236}">
              <a16:creationId xmlns:a16="http://schemas.microsoft.com/office/drawing/2014/main" id="{0A86B232-1C78-4A9E-8D48-3657E722E69D}"/>
            </a:ext>
          </a:extLst>
        </xdr:cNvPr>
        <xdr:cNvSpPr/>
      </xdr:nvSpPr>
      <xdr:spPr>
        <a:xfrm>
          <a:off x="19904710" y="952677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46245</xdr:rowOff>
    </xdr:from>
    <xdr:ext cx="469744" cy="259045"/>
    <xdr:sp macro="" textlink="">
      <xdr:nvSpPr>
        <xdr:cNvPr id="701" name="【学校施設】&#10;一人当たり面積該当値テキスト">
          <a:extLst>
            <a:ext uri="{FF2B5EF4-FFF2-40B4-BE49-F238E27FC236}">
              <a16:creationId xmlns:a16="http://schemas.microsoft.com/office/drawing/2014/main" id="{20A4B95E-7331-4E92-AE73-E0311369325A}"/>
            </a:ext>
          </a:extLst>
        </xdr:cNvPr>
        <xdr:cNvSpPr txBox="1"/>
      </xdr:nvSpPr>
      <xdr:spPr>
        <a:xfrm>
          <a:off x="19985990" y="947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114744</xdr:rowOff>
    </xdr:from>
    <xdr:to>
      <xdr:col>112</xdr:col>
      <xdr:colOff>38100</xdr:colOff>
      <xdr:row>56</xdr:row>
      <xdr:rowOff>44894</xdr:rowOff>
    </xdr:to>
    <xdr:sp macro="" textlink="">
      <xdr:nvSpPr>
        <xdr:cNvPr id="702" name="楕円 701">
          <a:extLst>
            <a:ext uri="{FF2B5EF4-FFF2-40B4-BE49-F238E27FC236}">
              <a16:creationId xmlns:a16="http://schemas.microsoft.com/office/drawing/2014/main" id="{1F9E2C38-95D8-4DD0-915E-19E9F01896BE}"/>
            </a:ext>
          </a:extLst>
        </xdr:cNvPr>
        <xdr:cNvSpPr/>
      </xdr:nvSpPr>
      <xdr:spPr>
        <a:xfrm>
          <a:off x="19161760" y="954449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144018</xdr:rowOff>
    </xdr:from>
    <xdr:to>
      <xdr:col>116</xdr:col>
      <xdr:colOff>63500</xdr:colOff>
      <xdr:row>55</xdr:row>
      <xdr:rowOff>165544</xdr:rowOff>
    </xdr:to>
    <xdr:cxnSp macro="">
      <xdr:nvCxnSpPr>
        <xdr:cNvPr id="703" name="直線コネクタ 702">
          <a:extLst>
            <a:ext uri="{FF2B5EF4-FFF2-40B4-BE49-F238E27FC236}">
              <a16:creationId xmlns:a16="http://schemas.microsoft.com/office/drawing/2014/main" id="{7CCF68A8-4CD5-4B7A-A428-EE9572172E2D}"/>
            </a:ext>
          </a:extLst>
        </xdr:cNvPr>
        <xdr:cNvCxnSpPr/>
      </xdr:nvCxnSpPr>
      <xdr:spPr>
        <a:xfrm flipV="1">
          <a:off x="19204940" y="9571863"/>
          <a:ext cx="742950" cy="2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162369</xdr:rowOff>
    </xdr:from>
    <xdr:to>
      <xdr:col>107</xdr:col>
      <xdr:colOff>101600</xdr:colOff>
      <xdr:row>56</xdr:row>
      <xdr:rowOff>92519</xdr:rowOff>
    </xdr:to>
    <xdr:sp macro="" textlink="">
      <xdr:nvSpPr>
        <xdr:cNvPr id="704" name="楕円 703">
          <a:extLst>
            <a:ext uri="{FF2B5EF4-FFF2-40B4-BE49-F238E27FC236}">
              <a16:creationId xmlns:a16="http://schemas.microsoft.com/office/drawing/2014/main" id="{A79410B0-E5B9-44E7-80F3-F8238D6FD9A2}"/>
            </a:ext>
          </a:extLst>
        </xdr:cNvPr>
        <xdr:cNvSpPr/>
      </xdr:nvSpPr>
      <xdr:spPr>
        <a:xfrm>
          <a:off x="18345150" y="959402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165544</xdr:rowOff>
    </xdr:from>
    <xdr:to>
      <xdr:col>111</xdr:col>
      <xdr:colOff>177800</xdr:colOff>
      <xdr:row>56</xdr:row>
      <xdr:rowOff>41719</xdr:rowOff>
    </xdr:to>
    <xdr:cxnSp macro="">
      <xdr:nvCxnSpPr>
        <xdr:cNvPr id="705" name="直線コネクタ 704">
          <a:extLst>
            <a:ext uri="{FF2B5EF4-FFF2-40B4-BE49-F238E27FC236}">
              <a16:creationId xmlns:a16="http://schemas.microsoft.com/office/drawing/2014/main" id="{0B6E300C-4CA2-4A40-AAD7-77F9E0D32850}"/>
            </a:ext>
          </a:extLst>
        </xdr:cNvPr>
        <xdr:cNvCxnSpPr/>
      </xdr:nvCxnSpPr>
      <xdr:spPr>
        <a:xfrm flipV="1">
          <a:off x="18399760" y="9599104"/>
          <a:ext cx="80518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10351</xdr:rowOff>
    </xdr:from>
    <xdr:to>
      <xdr:col>102</xdr:col>
      <xdr:colOff>165100</xdr:colOff>
      <xdr:row>56</xdr:row>
      <xdr:rowOff>111951</xdr:rowOff>
    </xdr:to>
    <xdr:sp macro="" textlink="">
      <xdr:nvSpPr>
        <xdr:cNvPr id="706" name="楕円 705">
          <a:extLst>
            <a:ext uri="{FF2B5EF4-FFF2-40B4-BE49-F238E27FC236}">
              <a16:creationId xmlns:a16="http://schemas.microsoft.com/office/drawing/2014/main" id="{457D30FB-F783-43F4-AE29-1E6B65D05F54}"/>
            </a:ext>
          </a:extLst>
        </xdr:cNvPr>
        <xdr:cNvSpPr/>
      </xdr:nvSpPr>
      <xdr:spPr>
        <a:xfrm>
          <a:off x="17547590" y="961345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41719</xdr:rowOff>
    </xdr:from>
    <xdr:to>
      <xdr:col>107</xdr:col>
      <xdr:colOff>50800</xdr:colOff>
      <xdr:row>56</xdr:row>
      <xdr:rowOff>61151</xdr:rowOff>
    </xdr:to>
    <xdr:cxnSp macro="">
      <xdr:nvCxnSpPr>
        <xdr:cNvPr id="707" name="直線コネクタ 706">
          <a:extLst>
            <a:ext uri="{FF2B5EF4-FFF2-40B4-BE49-F238E27FC236}">
              <a16:creationId xmlns:a16="http://schemas.microsoft.com/office/drawing/2014/main" id="{0E5D69D5-8F34-444F-B279-F183F59C54D2}"/>
            </a:ext>
          </a:extLst>
        </xdr:cNvPr>
        <xdr:cNvCxnSpPr/>
      </xdr:nvCxnSpPr>
      <xdr:spPr>
        <a:xfrm flipV="1">
          <a:off x="17602200" y="9642919"/>
          <a:ext cx="797560" cy="1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25209</xdr:rowOff>
    </xdr:from>
    <xdr:to>
      <xdr:col>98</xdr:col>
      <xdr:colOff>38100</xdr:colOff>
      <xdr:row>56</xdr:row>
      <xdr:rowOff>126809</xdr:rowOff>
    </xdr:to>
    <xdr:sp macro="" textlink="">
      <xdr:nvSpPr>
        <xdr:cNvPr id="708" name="楕円 707">
          <a:extLst>
            <a:ext uri="{FF2B5EF4-FFF2-40B4-BE49-F238E27FC236}">
              <a16:creationId xmlns:a16="http://schemas.microsoft.com/office/drawing/2014/main" id="{3B55D02C-EF11-470F-9B01-991813BAA59C}"/>
            </a:ext>
          </a:extLst>
        </xdr:cNvPr>
        <xdr:cNvSpPr/>
      </xdr:nvSpPr>
      <xdr:spPr>
        <a:xfrm>
          <a:off x="16761460" y="9622599"/>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61151</xdr:rowOff>
    </xdr:from>
    <xdr:to>
      <xdr:col>102</xdr:col>
      <xdr:colOff>114300</xdr:colOff>
      <xdr:row>56</xdr:row>
      <xdr:rowOff>76009</xdr:rowOff>
    </xdr:to>
    <xdr:cxnSp macro="">
      <xdr:nvCxnSpPr>
        <xdr:cNvPr id="709" name="直線コネクタ 708">
          <a:extLst>
            <a:ext uri="{FF2B5EF4-FFF2-40B4-BE49-F238E27FC236}">
              <a16:creationId xmlns:a16="http://schemas.microsoft.com/office/drawing/2014/main" id="{C30C158F-558E-4671-817F-806B7E7B8158}"/>
            </a:ext>
          </a:extLst>
        </xdr:cNvPr>
        <xdr:cNvCxnSpPr/>
      </xdr:nvCxnSpPr>
      <xdr:spPr>
        <a:xfrm flipV="1">
          <a:off x="16804640" y="9658541"/>
          <a:ext cx="797560" cy="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710" name="n_1aveValue【学校施設】&#10;一人当たり面積">
          <a:extLst>
            <a:ext uri="{FF2B5EF4-FFF2-40B4-BE49-F238E27FC236}">
              <a16:creationId xmlns:a16="http://schemas.microsoft.com/office/drawing/2014/main" id="{660C0A42-057E-4C1D-AB37-CB4ED7B9D4EE}"/>
            </a:ext>
          </a:extLst>
        </xdr:cNvPr>
        <xdr:cNvSpPr txBox="1"/>
      </xdr:nvSpPr>
      <xdr:spPr>
        <a:xfrm>
          <a:off x="18982132" y="1064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711" name="n_2aveValue【学校施設】&#10;一人当たり面積">
          <a:extLst>
            <a:ext uri="{FF2B5EF4-FFF2-40B4-BE49-F238E27FC236}">
              <a16:creationId xmlns:a16="http://schemas.microsoft.com/office/drawing/2014/main" id="{C60B1970-1510-4185-BB4C-1714B854D415}"/>
            </a:ext>
          </a:extLst>
        </xdr:cNvPr>
        <xdr:cNvSpPr txBox="1"/>
      </xdr:nvSpPr>
      <xdr:spPr>
        <a:xfrm>
          <a:off x="18182032" y="1064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712" name="n_3aveValue【学校施設】&#10;一人当たり面積">
          <a:extLst>
            <a:ext uri="{FF2B5EF4-FFF2-40B4-BE49-F238E27FC236}">
              <a16:creationId xmlns:a16="http://schemas.microsoft.com/office/drawing/2014/main" id="{D498DEF3-9338-49F9-B537-1442BC8B418F}"/>
            </a:ext>
          </a:extLst>
        </xdr:cNvPr>
        <xdr:cNvSpPr txBox="1"/>
      </xdr:nvSpPr>
      <xdr:spPr>
        <a:xfrm>
          <a:off x="17384472" y="1064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713" name="n_4aveValue【学校施設】&#10;一人当たり面積">
          <a:extLst>
            <a:ext uri="{FF2B5EF4-FFF2-40B4-BE49-F238E27FC236}">
              <a16:creationId xmlns:a16="http://schemas.microsoft.com/office/drawing/2014/main" id="{4E1517CF-F198-4F0A-B0D7-4625962BD8CF}"/>
            </a:ext>
          </a:extLst>
        </xdr:cNvPr>
        <xdr:cNvSpPr txBox="1"/>
      </xdr:nvSpPr>
      <xdr:spPr>
        <a:xfrm>
          <a:off x="16588817" y="106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61421</xdr:rowOff>
    </xdr:from>
    <xdr:ext cx="469744" cy="259045"/>
    <xdr:sp macro="" textlink="">
      <xdr:nvSpPr>
        <xdr:cNvPr id="714" name="n_1mainValue【学校施設】&#10;一人当たり面積">
          <a:extLst>
            <a:ext uri="{FF2B5EF4-FFF2-40B4-BE49-F238E27FC236}">
              <a16:creationId xmlns:a16="http://schemas.microsoft.com/office/drawing/2014/main" id="{832D0E25-B812-4F1A-ADC6-B5C3E6BFE2D3}"/>
            </a:ext>
          </a:extLst>
        </xdr:cNvPr>
        <xdr:cNvSpPr txBox="1"/>
      </xdr:nvSpPr>
      <xdr:spPr>
        <a:xfrm>
          <a:off x="18982132" y="931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109046</xdr:rowOff>
    </xdr:from>
    <xdr:ext cx="469744" cy="259045"/>
    <xdr:sp macro="" textlink="">
      <xdr:nvSpPr>
        <xdr:cNvPr id="715" name="n_2mainValue【学校施設】&#10;一人当たり面積">
          <a:extLst>
            <a:ext uri="{FF2B5EF4-FFF2-40B4-BE49-F238E27FC236}">
              <a16:creationId xmlns:a16="http://schemas.microsoft.com/office/drawing/2014/main" id="{35E87CDD-91C2-49C8-980D-AF7187985EAA}"/>
            </a:ext>
          </a:extLst>
        </xdr:cNvPr>
        <xdr:cNvSpPr txBox="1"/>
      </xdr:nvSpPr>
      <xdr:spPr>
        <a:xfrm>
          <a:off x="18182032" y="936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128478</xdr:rowOff>
    </xdr:from>
    <xdr:ext cx="469744" cy="259045"/>
    <xdr:sp macro="" textlink="">
      <xdr:nvSpPr>
        <xdr:cNvPr id="716" name="n_3mainValue【学校施設】&#10;一人当たり面積">
          <a:extLst>
            <a:ext uri="{FF2B5EF4-FFF2-40B4-BE49-F238E27FC236}">
              <a16:creationId xmlns:a16="http://schemas.microsoft.com/office/drawing/2014/main" id="{D18F235A-3E7C-434E-8443-3609B32A7374}"/>
            </a:ext>
          </a:extLst>
        </xdr:cNvPr>
        <xdr:cNvSpPr txBox="1"/>
      </xdr:nvSpPr>
      <xdr:spPr>
        <a:xfrm>
          <a:off x="17384472" y="939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143336</xdr:rowOff>
    </xdr:from>
    <xdr:ext cx="469744" cy="259045"/>
    <xdr:sp macro="" textlink="">
      <xdr:nvSpPr>
        <xdr:cNvPr id="717" name="n_4mainValue【学校施設】&#10;一人当たり面積">
          <a:extLst>
            <a:ext uri="{FF2B5EF4-FFF2-40B4-BE49-F238E27FC236}">
              <a16:creationId xmlns:a16="http://schemas.microsoft.com/office/drawing/2014/main" id="{ED9731D8-06D5-40B8-A62A-E1E5B10E4986}"/>
            </a:ext>
          </a:extLst>
        </xdr:cNvPr>
        <xdr:cNvSpPr txBox="1"/>
      </xdr:nvSpPr>
      <xdr:spPr>
        <a:xfrm>
          <a:off x="16588817" y="939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6D67A26B-5A1D-40AB-8496-5047C5155AD7}"/>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8B7BD091-F556-45C5-8531-129222F5C69F}"/>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C43B99DF-A2AA-40D8-86CA-5967F5A869FD}"/>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08A62CE1-F1C5-4C47-A8E5-3EE5E0880DC4}"/>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97874508-D1A7-497F-A89F-5F61A4E1F1D6}"/>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D8EE7213-B72D-45DA-9B4A-995B4AE670F5}"/>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0D771E88-FAEA-4F87-8733-A73A4406B22C}"/>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B8F9520A-A867-4EA4-ACD6-337A4E2BA0D2}"/>
            </a:ext>
          </a:extLst>
        </xdr:cNvPr>
        <xdr:cNvSpPr/>
      </xdr:nvSpPr>
      <xdr:spPr>
        <a:xfrm>
          <a:off x="1120394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6" name="正方形/長方形 725">
          <a:extLst>
            <a:ext uri="{FF2B5EF4-FFF2-40B4-BE49-F238E27FC236}">
              <a16:creationId xmlns:a16="http://schemas.microsoft.com/office/drawing/2014/main" id="{D0696921-0D2A-463D-B1CE-1219A8973A3A}"/>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7" name="正方形/長方形 726">
          <a:extLst>
            <a:ext uri="{FF2B5EF4-FFF2-40B4-BE49-F238E27FC236}">
              <a16:creationId xmlns:a16="http://schemas.microsoft.com/office/drawing/2014/main" id="{E866EDC9-F2D5-43AE-B95D-8802D1B32AF6}"/>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8" name="正方形/長方形 727">
          <a:extLst>
            <a:ext uri="{FF2B5EF4-FFF2-40B4-BE49-F238E27FC236}">
              <a16:creationId xmlns:a16="http://schemas.microsoft.com/office/drawing/2014/main" id="{8607783C-67CE-4BD4-9021-A47925EECA83}"/>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9" name="正方形/長方形 728">
          <a:extLst>
            <a:ext uri="{FF2B5EF4-FFF2-40B4-BE49-F238E27FC236}">
              <a16:creationId xmlns:a16="http://schemas.microsoft.com/office/drawing/2014/main" id="{89DCF947-B0AA-4ED4-B9A1-8403C200EE90}"/>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0" name="正方形/長方形 729">
          <a:extLst>
            <a:ext uri="{FF2B5EF4-FFF2-40B4-BE49-F238E27FC236}">
              <a16:creationId xmlns:a16="http://schemas.microsoft.com/office/drawing/2014/main" id="{CA2B2F80-FCE3-4139-B939-9335030EB9B6}"/>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1" name="正方形/長方形 730">
          <a:extLst>
            <a:ext uri="{FF2B5EF4-FFF2-40B4-BE49-F238E27FC236}">
              <a16:creationId xmlns:a16="http://schemas.microsoft.com/office/drawing/2014/main" id="{5B55CEAB-B6CF-40F7-A297-FD8803105B72}"/>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2" name="正方形/長方形 731">
          <a:extLst>
            <a:ext uri="{FF2B5EF4-FFF2-40B4-BE49-F238E27FC236}">
              <a16:creationId xmlns:a16="http://schemas.microsoft.com/office/drawing/2014/main" id="{D8EF287A-A5E6-4689-80A9-D0F3D7EADB7F}"/>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3" name="正方形/長方形 732">
          <a:extLst>
            <a:ext uri="{FF2B5EF4-FFF2-40B4-BE49-F238E27FC236}">
              <a16:creationId xmlns:a16="http://schemas.microsoft.com/office/drawing/2014/main" id="{413D0D67-A16E-4AAF-B420-62708A80A68D}"/>
            </a:ext>
          </a:extLst>
        </xdr:cNvPr>
        <xdr:cNvSpPr/>
      </xdr:nvSpPr>
      <xdr:spPr>
        <a:xfrm>
          <a:off x="164592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BED088ED-B2DD-4A37-BDAF-988557799E69}"/>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741EC23E-EC6A-4FC0-89C0-AFB64C96802B}"/>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D5829861-E413-4F28-ACEC-15B98325E466}"/>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9E1C29BF-A9A1-4300-BCFA-DDEE6931BBE6}"/>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5DF744F5-8F28-49C9-820F-3A5996EC3463}"/>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B74B2041-6B92-474A-9E19-FCEAC7D0EE04}"/>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AE97ED31-CC57-4F53-9817-A91D0B81864C}"/>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E9735F9D-03AB-4652-BBF3-D26E5A1A677B}"/>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8820162C-761E-4126-94CD-E7FEA57C88DA}"/>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51EFABCC-71F5-4269-A0FC-89EF03C8DF2A}"/>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01A3BD1D-9FDE-4B1B-8D2D-0595A69133D4}"/>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5" name="直線コネクタ 744">
          <a:extLst>
            <a:ext uri="{FF2B5EF4-FFF2-40B4-BE49-F238E27FC236}">
              <a16:creationId xmlns:a16="http://schemas.microsoft.com/office/drawing/2014/main" id="{DDFC0D38-5CBF-4564-B09E-845D592EAC66}"/>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6" name="テキスト ボックス 745">
          <a:extLst>
            <a:ext uri="{FF2B5EF4-FFF2-40B4-BE49-F238E27FC236}">
              <a16:creationId xmlns:a16="http://schemas.microsoft.com/office/drawing/2014/main" id="{4FE7754E-98D9-42A7-83FF-5A94A82C714C}"/>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7" name="直線コネクタ 746">
          <a:extLst>
            <a:ext uri="{FF2B5EF4-FFF2-40B4-BE49-F238E27FC236}">
              <a16:creationId xmlns:a16="http://schemas.microsoft.com/office/drawing/2014/main" id="{EDB5BC87-1145-488A-9418-6F143B4B4B62}"/>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8" name="テキスト ボックス 747">
          <a:extLst>
            <a:ext uri="{FF2B5EF4-FFF2-40B4-BE49-F238E27FC236}">
              <a16:creationId xmlns:a16="http://schemas.microsoft.com/office/drawing/2014/main" id="{473601CA-328F-476C-B0A2-BC68245C8953}"/>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9" name="直線コネクタ 748">
          <a:extLst>
            <a:ext uri="{FF2B5EF4-FFF2-40B4-BE49-F238E27FC236}">
              <a16:creationId xmlns:a16="http://schemas.microsoft.com/office/drawing/2014/main" id="{E26D1484-EA41-45C4-A0A1-C2259D487001}"/>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0" name="テキスト ボックス 749">
          <a:extLst>
            <a:ext uri="{FF2B5EF4-FFF2-40B4-BE49-F238E27FC236}">
              <a16:creationId xmlns:a16="http://schemas.microsoft.com/office/drawing/2014/main" id="{5FEA2893-FF75-47E6-B329-12892448E941}"/>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1" name="直線コネクタ 750">
          <a:extLst>
            <a:ext uri="{FF2B5EF4-FFF2-40B4-BE49-F238E27FC236}">
              <a16:creationId xmlns:a16="http://schemas.microsoft.com/office/drawing/2014/main" id="{D4DDE03C-5BFA-48DA-AE65-400B81F21C7B}"/>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2" name="テキスト ボックス 751">
          <a:extLst>
            <a:ext uri="{FF2B5EF4-FFF2-40B4-BE49-F238E27FC236}">
              <a16:creationId xmlns:a16="http://schemas.microsoft.com/office/drawing/2014/main" id="{4EEF8487-2E4B-4C97-80D7-BE112E3CAC21}"/>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3" name="直線コネクタ 752">
          <a:extLst>
            <a:ext uri="{FF2B5EF4-FFF2-40B4-BE49-F238E27FC236}">
              <a16:creationId xmlns:a16="http://schemas.microsoft.com/office/drawing/2014/main" id="{786178DE-BA59-47B8-BBF4-9103B5F760E4}"/>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4" name="テキスト ボックス 753">
          <a:extLst>
            <a:ext uri="{FF2B5EF4-FFF2-40B4-BE49-F238E27FC236}">
              <a16:creationId xmlns:a16="http://schemas.microsoft.com/office/drawing/2014/main" id="{FC4A14C7-8C53-4681-BE1C-47DE36438542}"/>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BFE11682-330A-4F1D-B539-2E4AC84C7D00}"/>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6" name="テキスト ボックス 755">
          <a:extLst>
            <a:ext uri="{FF2B5EF4-FFF2-40B4-BE49-F238E27FC236}">
              <a16:creationId xmlns:a16="http://schemas.microsoft.com/office/drawing/2014/main" id="{9D94E906-9820-441C-8742-216F0118C700}"/>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7931EB3A-D3A8-4EA5-BEFD-32F500C42F2D}"/>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58" name="直線コネクタ 757">
          <a:extLst>
            <a:ext uri="{FF2B5EF4-FFF2-40B4-BE49-F238E27FC236}">
              <a16:creationId xmlns:a16="http://schemas.microsoft.com/office/drawing/2014/main" id="{A2C3464D-D32E-4C56-8000-AD02CDA8EE77}"/>
            </a:ext>
          </a:extLst>
        </xdr:cNvPr>
        <xdr:cNvCxnSpPr/>
      </xdr:nvCxnSpPr>
      <xdr:spPr>
        <a:xfrm flipV="1">
          <a:off x="14703424" y="171602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9" name="【公民館】&#10;有形固定資産減価償却率最小値テキスト">
          <a:extLst>
            <a:ext uri="{FF2B5EF4-FFF2-40B4-BE49-F238E27FC236}">
              <a16:creationId xmlns:a16="http://schemas.microsoft.com/office/drawing/2014/main" id="{E4E39208-2EF6-4E28-9F81-EE3137180B7C}"/>
            </a:ext>
          </a:extLst>
        </xdr:cNvPr>
        <xdr:cNvSpPr txBox="1"/>
      </xdr:nvSpPr>
      <xdr:spPr>
        <a:xfrm>
          <a:off x="1474216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0" name="直線コネクタ 759">
          <a:extLst>
            <a:ext uri="{FF2B5EF4-FFF2-40B4-BE49-F238E27FC236}">
              <a16:creationId xmlns:a16="http://schemas.microsoft.com/office/drawing/2014/main" id="{63EDD76E-9A30-414E-82C5-255D075E95E4}"/>
            </a:ext>
          </a:extLst>
        </xdr:cNvPr>
        <xdr:cNvCxnSpPr/>
      </xdr:nvCxnSpPr>
      <xdr:spPr>
        <a:xfrm>
          <a:off x="1461135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1" name="【公民館】&#10;有形固定資産減価償却率最大値テキスト">
          <a:extLst>
            <a:ext uri="{FF2B5EF4-FFF2-40B4-BE49-F238E27FC236}">
              <a16:creationId xmlns:a16="http://schemas.microsoft.com/office/drawing/2014/main" id="{F722F9C8-BE15-40FE-8D93-0B0941AB942A}"/>
            </a:ext>
          </a:extLst>
        </xdr:cNvPr>
        <xdr:cNvSpPr txBox="1"/>
      </xdr:nvSpPr>
      <xdr:spPr>
        <a:xfrm>
          <a:off x="14742160" y="1693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2" name="直線コネクタ 761">
          <a:extLst>
            <a:ext uri="{FF2B5EF4-FFF2-40B4-BE49-F238E27FC236}">
              <a16:creationId xmlns:a16="http://schemas.microsoft.com/office/drawing/2014/main" id="{7ECEA8F4-347A-4E8B-9F1D-65A28B731138}"/>
            </a:ext>
          </a:extLst>
        </xdr:cNvPr>
        <xdr:cNvCxnSpPr/>
      </xdr:nvCxnSpPr>
      <xdr:spPr>
        <a:xfrm>
          <a:off x="14611350" y="17160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763" name="【公民館】&#10;有形固定資産減価償却率平均値テキスト">
          <a:extLst>
            <a:ext uri="{FF2B5EF4-FFF2-40B4-BE49-F238E27FC236}">
              <a16:creationId xmlns:a16="http://schemas.microsoft.com/office/drawing/2014/main" id="{4BCB988A-4DF9-406F-A15A-6CA8469A1431}"/>
            </a:ext>
          </a:extLst>
        </xdr:cNvPr>
        <xdr:cNvSpPr txBox="1"/>
      </xdr:nvSpPr>
      <xdr:spPr>
        <a:xfrm>
          <a:off x="14742160" y="17804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64" name="フローチャート: 判断 763">
          <a:extLst>
            <a:ext uri="{FF2B5EF4-FFF2-40B4-BE49-F238E27FC236}">
              <a16:creationId xmlns:a16="http://schemas.microsoft.com/office/drawing/2014/main" id="{4A70130E-13DC-4254-BE50-11059C2BA584}"/>
            </a:ext>
          </a:extLst>
        </xdr:cNvPr>
        <xdr:cNvSpPr/>
      </xdr:nvSpPr>
      <xdr:spPr>
        <a:xfrm>
          <a:off x="14649450" y="1795716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65" name="フローチャート: 判断 764">
          <a:extLst>
            <a:ext uri="{FF2B5EF4-FFF2-40B4-BE49-F238E27FC236}">
              <a16:creationId xmlns:a16="http://schemas.microsoft.com/office/drawing/2014/main" id="{2DC91271-A648-4143-85D7-6F13F074FEA5}"/>
            </a:ext>
          </a:extLst>
        </xdr:cNvPr>
        <xdr:cNvSpPr/>
      </xdr:nvSpPr>
      <xdr:spPr>
        <a:xfrm>
          <a:off x="13887450" y="179381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66" name="フローチャート: 判断 765">
          <a:extLst>
            <a:ext uri="{FF2B5EF4-FFF2-40B4-BE49-F238E27FC236}">
              <a16:creationId xmlns:a16="http://schemas.microsoft.com/office/drawing/2014/main" id="{CA547D26-7393-4BF0-9465-F97D3305AB2B}"/>
            </a:ext>
          </a:extLst>
        </xdr:cNvPr>
        <xdr:cNvSpPr/>
      </xdr:nvSpPr>
      <xdr:spPr>
        <a:xfrm>
          <a:off x="13089890" y="1792478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67" name="フローチャート: 判断 766">
          <a:extLst>
            <a:ext uri="{FF2B5EF4-FFF2-40B4-BE49-F238E27FC236}">
              <a16:creationId xmlns:a16="http://schemas.microsoft.com/office/drawing/2014/main" id="{FA279383-34DD-496A-9A76-DB5BAF5820D7}"/>
            </a:ext>
          </a:extLst>
        </xdr:cNvPr>
        <xdr:cNvSpPr/>
      </xdr:nvSpPr>
      <xdr:spPr>
        <a:xfrm>
          <a:off x="12303760" y="1795335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68" name="フローチャート: 判断 767">
          <a:extLst>
            <a:ext uri="{FF2B5EF4-FFF2-40B4-BE49-F238E27FC236}">
              <a16:creationId xmlns:a16="http://schemas.microsoft.com/office/drawing/2014/main" id="{E600740B-22A8-4427-9FBB-FE89126BE34A}"/>
            </a:ext>
          </a:extLst>
        </xdr:cNvPr>
        <xdr:cNvSpPr/>
      </xdr:nvSpPr>
      <xdr:spPr>
        <a:xfrm>
          <a:off x="11487150" y="179533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1BD765F0-017E-400A-8676-B77204150469}"/>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25E61778-2E1D-4A81-A0CA-5871FECA773C}"/>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49492A9C-7C86-4139-B419-EBD9E00AB333}"/>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4127E513-E70B-44DC-B25D-4E3AF918C3AA}"/>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C29337FD-0702-428D-A3D7-F91A47A7E266}"/>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774" name="楕円 773">
          <a:extLst>
            <a:ext uri="{FF2B5EF4-FFF2-40B4-BE49-F238E27FC236}">
              <a16:creationId xmlns:a16="http://schemas.microsoft.com/office/drawing/2014/main" id="{E02737A3-026F-4ED3-B365-2153D8BB3B5F}"/>
            </a:ext>
          </a:extLst>
        </xdr:cNvPr>
        <xdr:cNvSpPr/>
      </xdr:nvSpPr>
      <xdr:spPr>
        <a:xfrm>
          <a:off x="14649450" y="1822386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26688</xdr:rowOff>
    </xdr:from>
    <xdr:ext cx="405111" cy="259045"/>
    <xdr:sp macro="" textlink="">
      <xdr:nvSpPr>
        <xdr:cNvPr id="775" name="【公民館】&#10;有形固定資産減価償却率該当値テキスト">
          <a:extLst>
            <a:ext uri="{FF2B5EF4-FFF2-40B4-BE49-F238E27FC236}">
              <a16:creationId xmlns:a16="http://schemas.microsoft.com/office/drawing/2014/main" id="{D3A87073-F294-429E-A186-B1E12C28E495}"/>
            </a:ext>
          </a:extLst>
        </xdr:cNvPr>
        <xdr:cNvSpPr txBox="1"/>
      </xdr:nvSpPr>
      <xdr:spPr>
        <a:xfrm>
          <a:off x="14742160" y="18198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12064</xdr:rowOff>
    </xdr:from>
    <xdr:to>
      <xdr:col>81</xdr:col>
      <xdr:colOff>101600</xdr:colOff>
      <xdr:row>106</xdr:row>
      <xdr:rowOff>113664</xdr:rowOff>
    </xdr:to>
    <xdr:sp macro="" textlink="">
      <xdr:nvSpPr>
        <xdr:cNvPr id="776" name="楕円 775">
          <a:extLst>
            <a:ext uri="{FF2B5EF4-FFF2-40B4-BE49-F238E27FC236}">
              <a16:creationId xmlns:a16="http://schemas.microsoft.com/office/drawing/2014/main" id="{A5B76101-E0AB-48B6-AFC4-ADC5F4C3140C}"/>
            </a:ext>
          </a:extLst>
        </xdr:cNvPr>
        <xdr:cNvSpPr/>
      </xdr:nvSpPr>
      <xdr:spPr>
        <a:xfrm>
          <a:off x="13887450" y="1818957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62864</xdr:rowOff>
    </xdr:from>
    <xdr:to>
      <xdr:col>85</xdr:col>
      <xdr:colOff>127000</xdr:colOff>
      <xdr:row>106</xdr:row>
      <xdr:rowOff>99061</xdr:rowOff>
    </xdr:to>
    <xdr:cxnSp macro="">
      <xdr:nvCxnSpPr>
        <xdr:cNvPr id="777" name="直線コネクタ 776">
          <a:extLst>
            <a:ext uri="{FF2B5EF4-FFF2-40B4-BE49-F238E27FC236}">
              <a16:creationId xmlns:a16="http://schemas.microsoft.com/office/drawing/2014/main" id="{8ADEDCC3-F975-4862-B416-F20B624BCF22}"/>
            </a:ext>
          </a:extLst>
        </xdr:cNvPr>
        <xdr:cNvCxnSpPr/>
      </xdr:nvCxnSpPr>
      <xdr:spPr>
        <a:xfrm>
          <a:off x="13942060" y="18232754"/>
          <a:ext cx="762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778" name="楕円 777">
          <a:extLst>
            <a:ext uri="{FF2B5EF4-FFF2-40B4-BE49-F238E27FC236}">
              <a16:creationId xmlns:a16="http://schemas.microsoft.com/office/drawing/2014/main" id="{4DA6F746-82C6-418D-8634-F33C341C0D31}"/>
            </a:ext>
          </a:extLst>
        </xdr:cNvPr>
        <xdr:cNvSpPr/>
      </xdr:nvSpPr>
      <xdr:spPr>
        <a:xfrm>
          <a:off x="13089890" y="1813814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19050</xdr:rowOff>
    </xdr:from>
    <xdr:to>
      <xdr:col>81</xdr:col>
      <xdr:colOff>50800</xdr:colOff>
      <xdr:row>106</xdr:row>
      <xdr:rowOff>62864</xdr:rowOff>
    </xdr:to>
    <xdr:cxnSp macro="">
      <xdr:nvCxnSpPr>
        <xdr:cNvPr id="779" name="直線コネクタ 778">
          <a:extLst>
            <a:ext uri="{FF2B5EF4-FFF2-40B4-BE49-F238E27FC236}">
              <a16:creationId xmlns:a16="http://schemas.microsoft.com/office/drawing/2014/main" id="{18042A5A-E91B-4716-B6A4-F56AA1932F90}"/>
            </a:ext>
          </a:extLst>
        </xdr:cNvPr>
        <xdr:cNvCxnSpPr/>
      </xdr:nvCxnSpPr>
      <xdr:spPr>
        <a:xfrm>
          <a:off x="13144500" y="18188940"/>
          <a:ext cx="79756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103505</xdr:rowOff>
    </xdr:from>
    <xdr:to>
      <xdr:col>72</xdr:col>
      <xdr:colOff>38100</xdr:colOff>
      <xdr:row>106</xdr:row>
      <xdr:rowOff>33655</xdr:rowOff>
    </xdr:to>
    <xdr:sp macro="" textlink="">
      <xdr:nvSpPr>
        <xdr:cNvPr id="780" name="楕円 779">
          <a:extLst>
            <a:ext uri="{FF2B5EF4-FFF2-40B4-BE49-F238E27FC236}">
              <a16:creationId xmlns:a16="http://schemas.microsoft.com/office/drawing/2014/main" id="{186966F0-B3F1-4B2A-B054-35DE08550DF5}"/>
            </a:ext>
          </a:extLst>
        </xdr:cNvPr>
        <xdr:cNvSpPr/>
      </xdr:nvSpPr>
      <xdr:spPr>
        <a:xfrm>
          <a:off x="12303760" y="181038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154305</xdr:rowOff>
    </xdr:from>
    <xdr:to>
      <xdr:col>76</xdr:col>
      <xdr:colOff>114300</xdr:colOff>
      <xdr:row>106</xdr:row>
      <xdr:rowOff>19050</xdr:rowOff>
    </xdr:to>
    <xdr:cxnSp macro="">
      <xdr:nvCxnSpPr>
        <xdr:cNvPr id="781" name="直線コネクタ 780">
          <a:extLst>
            <a:ext uri="{FF2B5EF4-FFF2-40B4-BE49-F238E27FC236}">
              <a16:creationId xmlns:a16="http://schemas.microsoft.com/office/drawing/2014/main" id="{6C57C669-0A66-45F1-876D-F7FCF15F3EF4}"/>
            </a:ext>
          </a:extLst>
        </xdr:cNvPr>
        <xdr:cNvCxnSpPr/>
      </xdr:nvCxnSpPr>
      <xdr:spPr>
        <a:xfrm>
          <a:off x="12346940" y="18156555"/>
          <a:ext cx="797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59689</xdr:rowOff>
    </xdr:from>
    <xdr:to>
      <xdr:col>67</xdr:col>
      <xdr:colOff>101600</xdr:colOff>
      <xdr:row>105</xdr:row>
      <xdr:rowOff>161289</xdr:rowOff>
    </xdr:to>
    <xdr:sp macro="" textlink="">
      <xdr:nvSpPr>
        <xdr:cNvPr id="782" name="楕円 781">
          <a:extLst>
            <a:ext uri="{FF2B5EF4-FFF2-40B4-BE49-F238E27FC236}">
              <a16:creationId xmlns:a16="http://schemas.microsoft.com/office/drawing/2014/main" id="{CA11E256-18CB-484A-8952-6001E6385D37}"/>
            </a:ext>
          </a:extLst>
        </xdr:cNvPr>
        <xdr:cNvSpPr/>
      </xdr:nvSpPr>
      <xdr:spPr>
        <a:xfrm>
          <a:off x="11487150" y="1805812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110489</xdr:rowOff>
    </xdr:from>
    <xdr:to>
      <xdr:col>71</xdr:col>
      <xdr:colOff>177800</xdr:colOff>
      <xdr:row>105</xdr:row>
      <xdr:rowOff>154305</xdr:rowOff>
    </xdr:to>
    <xdr:cxnSp macro="">
      <xdr:nvCxnSpPr>
        <xdr:cNvPr id="783" name="直線コネクタ 782">
          <a:extLst>
            <a:ext uri="{FF2B5EF4-FFF2-40B4-BE49-F238E27FC236}">
              <a16:creationId xmlns:a16="http://schemas.microsoft.com/office/drawing/2014/main" id="{87EEFD3D-48DC-48B9-B752-AAB6668C7ED7}"/>
            </a:ext>
          </a:extLst>
        </xdr:cNvPr>
        <xdr:cNvCxnSpPr/>
      </xdr:nvCxnSpPr>
      <xdr:spPr>
        <a:xfrm>
          <a:off x="11541760" y="18110834"/>
          <a:ext cx="80518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84" name="n_1aveValue【公民館】&#10;有形固定資産減価償却率">
          <a:extLst>
            <a:ext uri="{FF2B5EF4-FFF2-40B4-BE49-F238E27FC236}">
              <a16:creationId xmlns:a16="http://schemas.microsoft.com/office/drawing/2014/main" id="{021182BD-927C-4591-B368-5765A44DC96D}"/>
            </a:ext>
          </a:extLst>
        </xdr:cNvPr>
        <xdr:cNvSpPr txBox="1"/>
      </xdr:nvSpPr>
      <xdr:spPr>
        <a:xfrm>
          <a:off x="13738234" y="1771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85" name="n_2aveValue【公民館】&#10;有形固定資産減価償却率">
          <a:extLst>
            <a:ext uri="{FF2B5EF4-FFF2-40B4-BE49-F238E27FC236}">
              <a16:creationId xmlns:a16="http://schemas.microsoft.com/office/drawing/2014/main" id="{280A69A8-8174-4A37-AA66-60E0DDBEABD5}"/>
            </a:ext>
          </a:extLst>
        </xdr:cNvPr>
        <xdr:cNvSpPr txBox="1"/>
      </xdr:nvSpPr>
      <xdr:spPr>
        <a:xfrm>
          <a:off x="1295718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86" name="n_3aveValue【公民館】&#10;有形固定資産減価償却率">
          <a:extLst>
            <a:ext uri="{FF2B5EF4-FFF2-40B4-BE49-F238E27FC236}">
              <a16:creationId xmlns:a16="http://schemas.microsoft.com/office/drawing/2014/main" id="{B21A00DE-4FFB-4D03-A0EF-5818D752D722}"/>
            </a:ext>
          </a:extLst>
        </xdr:cNvPr>
        <xdr:cNvSpPr txBox="1"/>
      </xdr:nvSpPr>
      <xdr:spPr>
        <a:xfrm>
          <a:off x="12171054" y="1772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787" name="n_4aveValue【公民館】&#10;有形固定資産減価償却率">
          <a:extLst>
            <a:ext uri="{FF2B5EF4-FFF2-40B4-BE49-F238E27FC236}">
              <a16:creationId xmlns:a16="http://schemas.microsoft.com/office/drawing/2014/main" id="{565014C0-70DC-4E9D-AE19-6BCF0E6A5A52}"/>
            </a:ext>
          </a:extLst>
        </xdr:cNvPr>
        <xdr:cNvSpPr txBox="1"/>
      </xdr:nvSpPr>
      <xdr:spPr>
        <a:xfrm>
          <a:off x="11354444" y="1772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104791</xdr:rowOff>
    </xdr:from>
    <xdr:ext cx="405111" cy="259045"/>
    <xdr:sp macro="" textlink="">
      <xdr:nvSpPr>
        <xdr:cNvPr id="788" name="n_1mainValue【公民館】&#10;有形固定資産減価償却率">
          <a:extLst>
            <a:ext uri="{FF2B5EF4-FFF2-40B4-BE49-F238E27FC236}">
              <a16:creationId xmlns:a16="http://schemas.microsoft.com/office/drawing/2014/main" id="{0BFB91E1-FF0F-4B4F-B9C9-192B0A849992}"/>
            </a:ext>
          </a:extLst>
        </xdr:cNvPr>
        <xdr:cNvSpPr txBox="1"/>
      </xdr:nvSpPr>
      <xdr:spPr>
        <a:xfrm>
          <a:off x="13738234" y="18276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789" name="n_2mainValue【公民館】&#10;有形固定資産減価償却率">
          <a:extLst>
            <a:ext uri="{FF2B5EF4-FFF2-40B4-BE49-F238E27FC236}">
              <a16:creationId xmlns:a16="http://schemas.microsoft.com/office/drawing/2014/main" id="{069AB484-2F0F-440A-8879-EC5FCC028997}"/>
            </a:ext>
          </a:extLst>
        </xdr:cNvPr>
        <xdr:cNvSpPr txBox="1"/>
      </xdr:nvSpPr>
      <xdr:spPr>
        <a:xfrm>
          <a:off x="12957184" y="1823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24782</xdr:rowOff>
    </xdr:from>
    <xdr:ext cx="405111" cy="259045"/>
    <xdr:sp macro="" textlink="">
      <xdr:nvSpPr>
        <xdr:cNvPr id="790" name="n_3mainValue【公民館】&#10;有形固定資産減価償却率">
          <a:extLst>
            <a:ext uri="{FF2B5EF4-FFF2-40B4-BE49-F238E27FC236}">
              <a16:creationId xmlns:a16="http://schemas.microsoft.com/office/drawing/2014/main" id="{82CD422F-68A1-4FA6-B093-99038CC472CE}"/>
            </a:ext>
          </a:extLst>
        </xdr:cNvPr>
        <xdr:cNvSpPr txBox="1"/>
      </xdr:nvSpPr>
      <xdr:spPr>
        <a:xfrm>
          <a:off x="12171054" y="1819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152416</xdr:rowOff>
    </xdr:from>
    <xdr:ext cx="405111" cy="259045"/>
    <xdr:sp macro="" textlink="">
      <xdr:nvSpPr>
        <xdr:cNvPr id="791" name="n_4mainValue【公民館】&#10;有形固定資産減価償却率">
          <a:extLst>
            <a:ext uri="{FF2B5EF4-FFF2-40B4-BE49-F238E27FC236}">
              <a16:creationId xmlns:a16="http://schemas.microsoft.com/office/drawing/2014/main" id="{A9E02DEF-5105-43F6-8B17-3550EAED911C}"/>
            </a:ext>
          </a:extLst>
        </xdr:cNvPr>
        <xdr:cNvSpPr txBox="1"/>
      </xdr:nvSpPr>
      <xdr:spPr>
        <a:xfrm>
          <a:off x="113544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D30FAD11-9B7D-44C0-906A-6C827292D620}"/>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CC4955CC-873B-4E24-BBA0-BDDAA52FCBEB}"/>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B8A3E4C8-C603-42DE-8E80-84449E820B99}"/>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16C9FE00-EC00-4E79-B47D-DC3F1E0954E2}"/>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3AD05DBE-6229-4484-AA46-63DFE3CDC254}"/>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DDB20A20-847C-4482-86AA-4BD948857ECA}"/>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14C2B03D-4300-46BE-A1F3-114256BCA194}"/>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83FEA4BA-4927-427A-852E-5E7ABC5F49CB}"/>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925A6986-EF02-444E-B245-D9DDF932AA40}"/>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0EF00A75-0F78-4FD0-8235-DBFEC748DDE6}"/>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a:extLst>
            <a:ext uri="{FF2B5EF4-FFF2-40B4-BE49-F238E27FC236}">
              <a16:creationId xmlns:a16="http://schemas.microsoft.com/office/drawing/2014/main" id="{FC274A74-F10E-475B-B354-94D8643A68BB}"/>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a:extLst>
            <a:ext uri="{FF2B5EF4-FFF2-40B4-BE49-F238E27FC236}">
              <a16:creationId xmlns:a16="http://schemas.microsoft.com/office/drawing/2014/main" id="{F7D44700-FF96-4202-8CC1-C9227AF38123}"/>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a:extLst>
            <a:ext uri="{FF2B5EF4-FFF2-40B4-BE49-F238E27FC236}">
              <a16:creationId xmlns:a16="http://schemas.microsoft.com/office/drawing/2014/main" id="{59FAA7B4-84D4-4321-B7EF-41A5B2982AA6}"/>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a:extLst>
            <a:ext uri="{FF2B5EF4-FFF2-40B4-BE49-F238E27FC236}">
              <a16:creationId xmlns:a16="http://schemas.microsoft.com/office/drawing/2014/main" id="{016773CF-7C8C-4736-ACBB-B5E630AC068F}"/>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a:extLst>
            <a:ext uri="{FF2B5EF4-FFF2-40B4-BE49-F238E27FC236}">
              <a16:creationId xmlns:a16="http://schemas.microsoft.com/office/drawing/2014/main" id="{84E81B49-EA03-4BB4-999E-64821D6A406A}"/>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a:extLst>
            <a:ext uri="{FF2B5EF4-FFF2-40B4-BE49-F238E27FC236}">
              <a16:creationId xmlns:a16="http://schemas.microsoft.com/office/drawing/2014/main" id="{5F39C047-0C51-4902-9349-385545D9C713}"/>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a:extLst>
            <a:ext uri="{FF2B5EF4-FFF2-40B4-BE49-F238E27FC236}">
              <a16:creationId xmlns:a16="http://schemas.microsoft.com/office/drawing/2014/main" id="{97A207F3-5A96-4FF4-8019-9CA906487F5E}"/>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a:extLst>
            <a:ext uri="{FF2B5EF4-FFF2-40B4-BE49-F238E27FC236}">
              <a16:creationId xmlns:a16="http://schemas.microsoft.com/office/drawing/2014/main" id="{023CBABE-B320-435C-ADCB-82BCD763A3A0}"/>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a:extLst>
            <a:ext uri="{FF2B5EF4-FFF2-40B4-BE49-F238E27FC236}">
              <a16:creationId xmlns:a16="http://schemas.microsoft.com/office/drawing/2014/main" id="{A6C482E1-B74F-4D21-B22B-26BB26830048}"/>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a:extLst>
            <a:ext uri="{FF2B5EF4-FFF2-40B4-BE49-F238E27FC236}">
              <a16:creationId xmlns:a16="http://schemas.microsoft.com/office/drawing/2014/main" id="{F30DDC55-233F-4AA2-8394-CF2BDA9767E4}"/>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a:extLst>
            <a:ext uri="{FF2B5EF4-FFF2-40B4-BE49-F238E27FC236}">
              <a16:creationId xmlns:a16="http://schemas.microsoft.com/office/drawing/2014/main" id="{1714156B-E777-43BE-8E3F-516EC703785D}"/>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a:extLst>
            <a:ext uri="{FF2B5EF4-FFF2-40B4-BE49-F238E27FC236}">
              <a16:creationId xmlns:a16="http://schemas.microsoft.com/office/drawing/2014/main" id="{29007E52-5F92-45F1-8CBA-18F23B4ADE90}"/>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2E39EE59-AFC0-457A-A487-BC2C7B546206}"/>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34E76381-8586-48D4-AE7A-64DFBE6DE707}"/>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AC61E80F-C727-42A6-B4D6-8B34CDD35BFF}"/>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17" name="直線コネクタ 816">
          <a:extLst>
            <a:ext uri="{FF2B5EF4-FFF2-40B4-BE49-F238E27FC236}">
              <a16:creationId xmlns:a16="http://schemas.microsoft.com/office/drawing/2014/main" id="{5DEABC36-D1CB-4309-ABC4-7EC6A369DDB9}"/>
            </a:ext>
          </a:extLst>
        </xdr:cNvPr>
        <xdr:cNvCxnSpPr/>
      </xdr:nvCxnSpPr>
      <xdr:spPr>
        <a:xfrm flipV="1">
          <a:off x="19947254" y="17272091"/>
          <a:ext cx="0" cy="1432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18" name="【公民館】&#10;一人当たり面積最小値テキスト">
          <a:extLst>
            <a:ext uri="{FF2B5EF4-FFF2-40B4-BE49-F238E27FC236}">
              <a16:creationId xmlns:a16="http://schemas.microsoft.com/office/drawing/2014/main" id="{84787488-C619-434C-9EB7-470FAEF53962}"/>
            </a:ext>
          </a:extLst>
        </xdr:cNvPr>
        <xdr:cNvSpPr txBox="1"/>
      </xdr:nvSpPr>
      <xdr:spPr>
        <a:xfrm>
          <a:off x="19985990" y="1870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19" name="直線コネクタ 818">
          <a:extLst>
            <a:ext uri="{FF2B5EF4-FFF2-40B4-BE49-F238E27FC236}">
              <a16:creationId xmlns:a16="http://schemas.microsoft.com/office/drawing/2014/main" id="{82830EB4-F528-4354-A0C3-1E5A522088E6}"/>
            </a:ext>
          </a:extLst>
        </xdr:cNvPr>
        <xdr:cNvCxnSpPr/>
      </xdr:nvCxnSpPr>
      <xdr:spPr>
        <a:xfrm>
          <a:off x="19885660" y="187049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0" name="【公民館】&#10;一人当たり面積最大値テキスト">
          <a:extLst>
            <a:ext uri="{FF2B5EF4-FFF2-40B4-BE49-F238E27FC236}">
              <a16:creationId xmlns:a16="http://schemas.microsoft.com/office/drawing/2014/main" id="{AC0B88F7-7F48-43A0-AA19-07A0ADCEBFAA}"/>
            </a:ext>
          </a:extLst>
        </xdr:cNvPr>
        <xdr:cNvSpPr txBox="1"/>
      </xdr:nvSpPr>
      <xdr:spPr>
        <a:xfrm>
          <a:off x="19985990" y="1704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1" name="直線コネクタ 820">
          <a:extLst>
            <a:ext uri="{FF2B5EF4-FFF2-40B4-BE49-F238E27FC236}">
              <a16:creationId xmlns:a16="http://schemas.microsoft.com/office/drawing/2014/main" id="{C0EAAF36-7706-486E-AFD0-E930EA76EC5F}"/>
            </a:ext>
          </a:extLst>
        </xdr:cNvPr>
        <xdr:cNvCxnSpPr/>
      </xdr:nvCxnSpPr>
      <xdr:spPr>
        <a:xfrm>
          <a:off x="19885660" y="172720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822" name="【公民館】&#10;一人当たり面積平均値テキスト">
          <a:extLst>
            <a:ext uri="{FF2B5EF4-FFF2-40B4-BE49-F238E27FC236}">
              <a16:creationId xmlns:a16="http://schemas.microsoft.com/office/drawing/2014/main" id="{BC49933C-0492-4344-9675-0C5CADD2E856}"/>
            </a:ext>
          </a:extLst>
        </xdr:cNvPr>
        <xdr:cNvSpPr txBox="1"/>
      </xdr:nvSpPr>
      <xdr:spPr>
        <a:xfrm>
          <a:off x="19985990" y="1818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3" name="フローチャート: 判断 822">
          <a:extLst>
            <a:ext uri="{FF2B5EF4-FFF2-40B4-BE49-F238E27FC236}">
              <a16:creationId xmlns:a16="http://schemas.microsoft.com/office/drawing/2014/main" id="{D2FAFE6C-5747-4FE7-B5E2-266D5EA5D56A}"/>
            </a:ext>
          </a:extLst>
        </xdr:cNvPr>
        <xdr:cNvSpPr/>
      </xdr:nvSpPr>
      <xdr:spPr>
        <a:xfrm>
          <a:off x="19904710" y="1832809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24" name="フローチャート: 判断 823">
          <a:extLst>
            <a:ext uri="{FF2B5EF4-FFF2-40B4-BE49-F238E27FC236}">
              <a16:creationId xmlns:a16="http://schemas.microsoft.com/office/drawing/2014/main" id="{E0A78234-A32A-48A2-A859-8851A2365CAB}"/>
            </a:ext>
          </a:extLst>
        </xdr:cNvPr>
        <xdr:cNvSpPr/>
      </xdr:nvSpPr>
      <xdr:spPr>
        <a:xfrm>
          <a:off x="19161760" y="1833653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25" name="フローチャート: 判断 824">
          <a:extLst>
            <a:ext uri="{FF2B5EF4-FFF2-40B4-BE49-F238E27FC236}">
              <a16:creationId xmlns:a16="http://schemas.microsoft.com/office/drawing/2014/main" id="{15DD7D19-A629-4EC7-8EF6-B4579870AF7A}"/>
            </a:ext>
          </a:extLst>
        </xdr:cNvPr>
        <xdr:cNvSpPr/>
      </xdr:nvSpPr>
      <xdr:spPr>
        <a:xfrm>
          <a:off x="18345150" y="1831476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26" name="フローチャート: 判断 825">
          <a:extLst>
            <a:ext uri="{FF2B5EF4-FFF2-40B4-BE49-F238E27FC236}">
              <a16:creationId xmlns:a16="http://schemas.microsoft.com/office/drawing/2014/main" id="{6CC0EAE7-8A8E-427E-BBCE-BC52D6CE1EFC}"/>
            </a:ext>
          </a:extLst>
        </xdr:cNvPr>
        <xdr:cNvSpPr/>
      </xdr:nvSpPr>
      <xdr:spPr>
        <a:xfrm>
          <a:off x="17547590" y="18323198"/>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27" name="フローチャート: 判断 826">
          <a:extLst>
            <a:ext uri="{FF2B5EF4-FFF2-40B4-BE49-F238E27FC236}">
              <a16:creationId xmlns:a16="http://schemas.microsoft.com/office/drawing/2014/main" id="{3C4B4680-91B8-45F5-B88F-5A948C166372}"/>
            </a:ext>
          </a:extLst>
        </xdr:cNvPr>
        <xdr:cNvSpPr/>
      </xdr:nvSpPr>
      <xdr:spPr>
        <a:xfrm>
          <a:off x="16761460" y="183131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515EFE46-16FE-4B17-8FBF-CFEAF32BCE78}"/>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C8C7D66F-0FDF-43D3-8B09-BD0E5AE75E40}"/>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DD2C131A-FA5B-4166-915E-A6EDFB4BFEF6}"/>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E7B6FF73-06B9-4781-9CE9-C93A8A5AB4B1}"/>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DA94010C-267F-46F5-812D-227272E7EAD3}"/>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40095</xdr:rowOff>
    </xdr:from>
    <xdr:to>
      <xdr:col>116</xdr:col>
      <xdr:colOff>114300</xdr:colOff>
      <xdr:row>107</xdr:row>
      <xdr:rowOff>141695</xdr:rowOff>
    </xdr:to>
    <xdr:sp macro="" textlink="">
      <xdr:nvSpPr>
        <xdr:cNvPr id="833" name="楕円 832">
          <a:extLst>
            <a:ext uri="{FF2B5EF4-FFF2-40B4-BE49-F238E27FC236}">
              <a16:creationId xmlns:a16="http://schemas.microsoft.com/office/drawing/2014/main" id="{2FD64F15-AD83-4309-8FD9-71CBAA6FFC04}"/>
            </a:ext>
          </a:extLst>
        </xdr:cNvPr>
        <xdr:cNvSpPr/>
      </xdr:nvSpPr>
      <xdr:spPr>
        <a:xfrm>
          <a:off x="19904710" y="1838524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18522</xdr:rowOff>
    </xdr:from>
    <xdr:ext cx="469744" cy="259045"/>
    <xdr:sp macro="" textlink="">
      <xdr:nvSpPr>
        <xdr:cNvPr id="834" name="【公民館】&#10;一人当たり面積該当値テキスト">
          <a:extLst>
            <a:ext uri="{FF2B5EF4-FFF2-40B4-BE49-F238E27FC236}">
              <a16:creationId xmlns:a16="http://schemas.microsoft.com/office/drawing/2014/main" id="{AB190446-974E-49ED-BA6F-9DFC4143AB14}"/>
            </a:ext>
          </a:extLst>
        </xdr:cNvPr>
        <xdr:cNvSpPr txBox="1"/>
      </xdr:nvSpPr>
      <xdr:spPr>
        <a:xfrm>
          <a:off x="19985990" y="1836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44994</xdr:rowOff>
    </xdr:from>
    <xdr:to>
      <xdr:col>112</xdr:col>
      <xdr:colOff>38100</xdr:colOff>
      <xdr:row>107</xdr:row>
      <xdr:rowOff>146594</xdr:rowOff>
    </xdr:to>
    <xdr:sp macro="" textlink="">
      <xdr:nvSpPr>
        <xdr:cNvPr id="835" name="楕円 834">
          <a:extLst>
            <a:ext uri="{FF2B5EF4-FFF2-40B4-BE49-F238E27FC236}">
              <a16:creationId xmlns:a16="http://schemas.microsoft.com/office/drawing/2014/main" id="{DD6A7E71-AC85-4D51-ADAA-B79A2959EA32}"/>
            </a:ext>
          </a:extLst>
        </xdr:cNvPr>
        <xdr:cNvSpPr/>
      </xdr:nvSpPr>
      <xdr:spPr>
        <a:xfrm>
          <a:off x="19161760" y="183920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90895</xdr:rowOff>
    </xdr:from>
    <xdr:to>
      <xdr:col>116</xdr:col>
      <xdr:colOff>63500</xdr:colOff>
      <xdr:row>107</xdr:row>
      <xdr:rowOff>95794</xdr:rowOff>
    </xdr:to>
    <xdr:cxnSp macro="">
      <xdr:nvCxnSpPr>
        <xdr:cNvPr id="836" name="直線コネクタ 835">
          <a:extLst>
            <a:ext uri="{FF2B5EF4-FFF2-40B4-BE49-F238E27FC236}">
              <a16:creationId xmlns:a16="http://schemas.microsoft.com/office/drawing/2014/main" id="{ED352404-3379-4E30-BD19-3AA735DF4BC0}"/>
            </a:ext>
          </a:extLst>
        </xdr:cNvPr>
        <xdr:cNvCxnSpPr/>
      </xdr:nvCxnSpPr>
      <xdr:spPr>
        <a:xfrm flipV="1">
          <a:off x="19204940" y="1843985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139700</xdr:rowOff>
    </xdr:from>
    <xdr:to>
      <xdr:col>107</xdr:col>
      <xdr:colOff>101600</xdr:colOff>
      <xdr:row>107</xdr:row>
      <xdr:rowOff>69850</xdr:rowOff>
    </xdr:to>
    <xdr:sp macro="" textlink="">
      <xdr:nvSpPr>
        <xdr:cNvPr id="837" name="楕円 836">
          <a:extLst>
            <a:ext uri="{FF2B5EF4-FFF2-40B4-BE49-F238E27FC236}">
              <a16:creationId xmlns:a16="http://schemas.microsoft.com/office/drawing/2014/main" id="{9A12C532-69D9-4ACF-8C49-A139390E8F4B}"/>
            </a:ext>
          </a:extLst>
        </xdr:cNvPr>
        <xdr:cNvSpPr/>
      </xdr:nvSpPr>
      <xdr:spPr>
        <a:xfrm>
          <a:off x="18345150" y="183095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19050</xdr:rowOff>
    </xdr:from>
    <xdr:to>
      <xdr:col>111</xdr:col>
      <xdr:colOff>177800</xdr:colOff>
      <xdr:row>107</xdr:row>
      <xdr:rowOff>95794</xdr:rowOff>
    </xdr:to>
    <xdr:cxnSp macro="">
      <xdr:nvCxnSpPr>
        <xdr:cNvPr id="838" name="直線コネクタ 837">
          <a:extLst>
            <a:ext uri="{FF2B5EF4-FFF2-40B4-BE49-F238E27FC236}">
              <a16:creationId xmlns:a16="http://schemas.microsoft.com/office/drawing/2014/main" id="{7C86F744-8F30-48E7-80F8-8F59C02671D1}"/>
            </a:ext>
          </a:extLst>
        </xdr:cNvPr>
        <xdr:cNvCxnSpPr/>
      </xdr:nvCxnSpPr>
      <xdr:spPr>
        <a:xfrm>
          <a:off x="18399760" y="18360390"/>
          <a:ext cx="80518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144599</xdr:rowOff>
    </xdr:from>
    <xdr:to>
      <xdr:col>102</xdr:col>
      <xdr:colOff>165100</xdr:colOff>
      <xdr:row>107</xdr:row>
      <xdr:rowOff>74749</xdr:rowOff>
    </xdr:to>
    <xdr:sp macro="" textlink="">
      <xdr:nvSpPr>
        <xdr:cNvPr id="839" name="楕円 838">
          <a:extLst>
            <a:ext uri="{FF2B5EF4-FFF2-40B4-BE49-F238E27FC236}">
              <a16:creationId xmlns:a16="http://schemas.microsoft.com/office/drawing/2014/main" id="{9EC38206-ADF6-4CAD-A364-441B77EF32D6}"/>
            </a:ext>
          </a:extLst>
        </xdr:cNvPr>
        <xdr:cNvSpPr/>
      </xdr:nvSpPr>
      <xdr:spPr>
        <a:xfrm>
          <a:off x="17547590" y="1831639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19050</xdr:rowOff>
    </xdr:from>
    <xdr:to>
      <xdr:col>107</xdr:col>
      <xdr:colOff>50800</xdr:colOff>
      <xdr:row>107</xdr:row>
      <xdr:rowOff>23949</xdr:rowOff>
    </xdr:to>
    <xdr:cxnSp macro="">
      <xdr:nvCxnSpPr>
        <xdr:cNvPr id="840" name="直線コネクタ 839">
          <a:extLst>
            <a:ext uri="{FF2B5EF4-FFF2-40B4-BE49-F238E27FC236}">
              <a16:creationId xmlns:a16="http://schemas.microsoft.com/office/drawing/2014/main" id="{BFCD9BAB-03BB-4B3E-AB4B-F01AD8AFD069}"/>
            </a:ext>
          </a:extLst>
        </xdr:cNvPr>
        <xdr:cNvCxnSpPr/>
      </xdr:nvCxnSpPr>
      <xdr:spPr>
        <a:xfrm flipV="1">
          <a:off x="17602200" y="18360390"/>
          <a:ext cx="79756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149498</xdr:rowOff>
    </xdr:from>
    <xdr:to>
      <xdr:col>98</xdr:col>
      <xdr:colOff>38100</xdr:colOff>
      <xdr:row>107</xdr:row>
      <xdr:rowOff>79648</xdr:rowOff>
    </xdr:to>
    <xdr:sp macro="" textlink="">
      <xdr:nvSpPr>
        <xdr:cNvPr id="841" name="楕円 840">
          <a:extLst>
            <a:ext uri="{FF2B5EF4-FFF2-40B4-BE49-F238E27FC236}">
              <a16:creationId xmlns:a16="http://schemas.microsoft.com/office/drawing/2014/main" id="{2E3BF92F-0F43-4523-BCFF-6468271E2E59}"/>
            </a:ext>
          </a:extLst>
        </xdr:cNvPr>
        <xdr:cNvSpPr/>
      </xdr:nvSpPr>
      <xdr:spPr>
        <a:xfrm>
          <a:off x="16761460" y="183231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23949</xdr:rowOff>
    </xdr:from>
    <xdr:to>
      <xdr:col>102</xdr:col>
      <xdr:colOff>114300</xdr:colOff>
      <xdr:row>107</xdr:row>
      <xdr:rowOff>28848</xdr:rowOff>
    </xdr:to>
    <xdr:cxnSp macro="">
      <xdr:nvCxnSpPr>
        <xdr:cNvPr id="842" name="直線コネクタ 841">
          <a:extLst>
            <a:ext uri="{FF2B5EF4-FFF2-40B4-BE49-F238E27FC236}">
              <a16:creationId xmlns:a16="http://schemas.microsoft.com/office/drawing/2014/main" id="{388B77FA-587C-4855-B163-202D674AB11B}"/>
            </a:ext>
          </a:extLst>
        </xdr:cNvPr>
        <xdr:cNvCxnSpPr/>
      </xdr:nvCxnSpPr>
      <xdr:spPr>
        <a:xfrm flipV="1">
          <a:off x="16804640" y="18365289"/>
          <a:ext cx="797560"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843" name="n_1aveValue【公民館】&#10;一人当たり面積">
          <a:extLst>
            <a:ext uri="{FF2B5EF4-FFF2-40B4-BE49-F238E27FC236}">
              <a16:creationId xmlns:a16="http://schemas.microsoft.com/office/drawing/2014/main" id="{D93F3405-2016-4B5B-BF6F-48CC471D68C5}"/>
            </a:ext>
          </a:extLst>
        </xdr:cNvPr>
        <xdr:cNvSpPr txBox="1"/>
      </xdr:nvSpPr>
      <xdr:spPr>
        <a:xfrm>
          <a:off x="18982132" y="1810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844" name="n_2aveValue【公民館】&#10;一人当たり面積">
          <a:extLst>
            <a:ext uri="{FF2B5EF4-FFF2-40B4-BE49-F238E27FC236}">
              <a16:creationId xmlns:a16="http://schemas.microsoft.com/office/drawing/2014/main" id="{9FA0EF18-45F9-4C75-B2EB-9C2E7840A606}"/>
            </a:ext>
          </a:extLst>
        </xdr:cNvPr>
        <xdr:cNvSpPr txBox="1"/>
      </xdr:nvSpPr>
      <xdr:spPr>
        <a:xfrm>
          <a:off x="18182032" y="1840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845" name="n_3aveValue【公民館】&#10;一人当たり面積">
          <a:extLst>
            <a:ext uri="{FF2B5EF4-FFF2-40B4-BE49-F238E27FC236}">
              <a16:creationId xmlns:a16="http://schemas.microsoft.com/office/drawing/2014/main" id="{ABC65E0C-6344-4D6A-916A-9B9FEF37E3EC}"/>
            </a:ext>
          </a:extLst>
        </xdr:cNvPr>
        <xdr:cNvSpPr txBox="1"/>
      </xdr:nvSpPr>
      <xdr:spPr>
        <a:xfrm>
          <a:off x="17384472" y="1841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846" name="n_4aveValue【公民館】&#10;一人当たり面積">
          <a:extLst>
            <a:ext uri="{FF2B5EF4-FFF2-40B4-BE49-F238E27FC236}">
              <a16:creationId xmlns:a16="http://schemas.microsoft.com/office/drawing/2014/main" id="{3DE73332-0CB9-4195-A266-113773EF1937}"/>
            </a:ext>
          </a:extLst>
        </xdr:cNvPr>
        <xdr:cNvSpPr txBox="1"/>
      </xdr:nvSpPr>
      <xdr:spPr>
        <a:xfrm>
          <a:off x="16588817" y="1809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137721</xdr:rowOff>
    </xdr:from>
    <xdr:ext cx="469744" cy="259045"/>
    <xdr:sp macro="" textlink="">
      <xdr:nvSpPr>
        <xdr:cNvPr id="847" name="n_1mainValue【公民館】&#10;一人当たり面積">
          <a:extLst>
            <a:ext uri="{FF2B5EF4-FFF2-40B4-BE49-F238E27FC236}">
              <a16:creationId xmlns:a16="http://schemas.microsoft.com/office/drawing/2014/main" id="{625B3BA9-B318-4CA2-8CCE-5A9B1311579D}"/>
            </a:ext>
          </a:extLst>
        </xdr:cNvPr>
        <xdr:cNvSpPr txBox="1"/>
      </xdr:nvSpPr>
      <xdr:spPr>
        <a:xfrm>
          <a:off x="18982132" y="1847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86377</xdr:rowOff>
    </xdr:from>
    <xdr:ext cx="469744" cy="259045"/>
    <xdr:sp macro="" textlink="">
      <xdr:nvSpPr>
        <xdr:cNvPr id="848" name="n_2mainValue【公民館】&#10;一人当たり面積">
          <a:extLst>
            <a:ext uri="{FF2B5EF4-FFF2-40B4-BE49-F238E27FC236}">
              <a16:creationId xmlns:a16="http://schemas.microsoft.com/office/drawing/2014/main" id="{F65FD3FE-6C8F-449D-95B7-23CE21782C63}"/>
            </a:ext>
          </a:extLst>
        </xdr:cNvPr>
        <xdr:cNvSpPr txBox="1"/>
      </xdr:nvSpPr>
      <xdr:spPr>
        <a:xfrm>
          <a:off x="18182032" y="1809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91276</xdr:rowOff>
    </xdr:from>
    <xdr:ext cx="469744" cy="259045"/>
    <xdr:sp macro="" textlink="">
      <xdr:nvSpPr>
        <xdr:cNvPr id="849" name="n_3mainValue【公民館】&#10;一人当たり面積">
          <a:extLst>
            <a:ext uri="{FF2B5EF4-FFF2-40B4-BE49-F238E27FC236}">
              <a16:creationId xmlns:a16="http://schemas.microsoft.com/office/drawing/2014/main" id="{A82F3069-BE71-4153-ABA1-840EEAD6D60C}"/>
            </a:ext>
          </a:extLst>
        </xdr:cNvPr>
        <xdr:cNvSpPr txBox="1"/>
      </xdr:nvSpPr>
      <xdr:spPr>
        <a:xfrm>
          <a:off x="17384472" y="1809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70775</xdr:rowOff>
    </xdr:from>
    <xdr:ext cx="469744" cy="259045"/>
    <xdr:sp macro="" textlink="">
      <xdr:nvSpPr>
        <xdr:cNvPr id="850" name="n_4mainValue【公民館】&#10;一人当たり面積">
          <a:extLst>
            <a:ext uri="{FF2B5EF4-FFF2-40B4-BE49-F238E27FC236}">
              <a16:creationId xmlns:a16="http://schemas.microsoft.com/office/drawing/2014/main" id="{89C473D2-5AC1-4C23-BEDA-AF4C58B79921}"/>
            </a:ext>
          </a:extLst>
        </xdr:cNvPr>
        <xdr:cNvSpPr txBox="1"/>
      </xdr:nvSpPr>
      <xdr:spPr>
        <a:xfrm>
          <a:off x="16588817" y="1841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ABAADF4D-0175-4062-B984-CB1449ECA0FB}"/>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5FA5D16E-2A0C-49A8-8EB5-5DC9500AC97F}"/>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B0A89C5D-07CB-472B-B056-BACF0031B058}"/>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施設類型別減価償却率では、類似団体平均値との比較において、学校施設が低い割合となっている。これは、平成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年度に竣工した鴨川中学校をはじめ、近年行ってきた学校統廃合や耐震化事業に伴う校舎等の新増築、大規模改修によるものである。</a:t>
          </a:r>
        </a:p>
        <a:p>
          <a:r>
            <a:rPr kumimoji="1" lang="ja-JP" altLang="en-US" sz="1300">
              <a:latin typeface="ＭＳ Ｐゴシック" panose="020B0600070205080204" pitchFamily="50" charset="-128"/>
              <a:ea typeface="ＭＳ Ｐゴシック" panose="020B0600070205080204" pitchFamily="50" charset="-128"/>
            </a:rPr>
            <a:t>　一方で、類似団体平均値と比較し有形固定資産減価償却率が高くなっている施設は、公営住宅と公民館である。</a:t>
          </a:r>
        </a:p>
        <a:p>
          <a:r>
            <a:rPr kumimoji="1" lang="ja-JP" altLang="en-US" sz="1300">
              <a:latin typeface="ＭＳ Ｐゴシック" panose="020B0600070205080204" pitchFamily="50" charset="-128"/>
              <a:ea typeface="ＭＳ Ｐゴシック" panose="020B0600070205080204" pitchFamily="50" charset="-128"/>
            </a:rPr>
            <a:t>　公営住宅については類似団体平均値より約</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倍高い水準にあり、老朽化が顕著であることから、市営住宅等長寿命化計画に基づき、団地毎に対応方針を決め、適正管理に努めている。</a:t>
          </a:r>
        </a:p>
        <a:p>
          <a:r>
            <a:rPr kumimoji="1" lang="ja-JP" altLang="en-US" sz="1300">
              <a:latin typeface="ＭＳ Ｐゴシック" panose="020B0600070205080204" pitchFamily="50" charset="-128"/>
              <a:ea typeface="ＭＳ Ｐゴシック" panose="020B0600070205080204" pitchFamily="50" charset="-128"/>
            </a:rPr>
            <a:t>　公民館については、大半が建築から</a:t>
          </a:r>
          <a:r>
            <a:rPr kumimoji="1" lang="en-US" altLang="ja-JP" sz="1300">
              <a:latin typeface="ＭＳ Ｐゴシック" panose="020B0600070205080204" pitchFamily="50" charset="-128"/>
              <a:ea typeface="ＭＳ Ｐゴシック" panose="020B0600070205080204" pitchFamily="50" charset="-128"/>
            </a:rPr>
            <a:t>40 </a:t>
          </a:r>
          <a:r>
            <a:rPr kumimoji="1" lang="ja-JP" altLang="en-US" sz="1300">
              <a:latin typeface="ＭＳ Ｐゴシック" panose="020B0600070205080204" pitchFamily="50" charset="-128"/>
              <a:ea typeface="ＭＳ Ｐゴシック" panose="020B0600070205080204" pitchFamily="50" charset="-128"/>
            </a:rPr>
            <a:t>年以上経過し建物の老朽化が進行しており、公民館等再編方針に基づき、地域ごとの集約化や他の公共施設と複合化を図り、計画的に施設の整備を進めていくこととしている。</a:t>
          </a:r>
        </a:p>
        <a:p>
          <a:r>
            <a:rPr kumimoji="1" lang="ja-JP" altLang="en-US" sz="1300">
              <a:latin typeface="ＭＳ Ｐゴシック" panose="020B0600070205080204" pitchFamily="50" charset="-128"/>
              <a:ea typeface="ＭＳ Ｐゴシック" panose="020B0600070205080204" pitchFamily="50" charset="-128"/>
            </a:rPr>
            <a:t>　また、インフラ資産のうち橋りょう・トンネルについては、道路等と比較し類似団体平均値よりやや高い水準にあるため、策定した橋梁長寿命化修繕計画及びトンネル長寿命化修繕計画に基づき、計画的に修繕を進め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E80167C-FDD0-45BC-A084-3CDA54F17EEC}"/>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0773BB2-0EBB-44D5-B00D-B5CC3DE8B1B4}"/>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892523E-AC7C-4BC2-9A41-2B4ECB3244D2}"/>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564BC31-396B-41A0-85CC-BAA03F7AA602}"/>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千葉県鴨川市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FC88E80-F75B-43F0-9324-679841E00007}"/>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07EE260-85C3-44F4-A763-38D6BF7995EA}"/>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4B32B87-7C0E-4DC3-B936-95C4431ED144}"/>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AEC981A-B89F-4C29-9AC8-52D1CAB7ACB3}"/>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2BFE43C-D1E4-49F2-B6A4-43AA2DD96C27}"/>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EFF1764-5F68-4B2C-BF1B-C87790932442}"/>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30,820
30,087
191.14
18,573,004
17,724,385
687,938
9,868,350
16,968,629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C8EAE39-0FF9-404D-B6A5-E4ED503B1FAE}"/>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2A62910-CBF8-4401-AE19-B2CB0343D727}"/>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9E7454E-7CBA-4A73-BF5C-3D38E2321489}"/>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A9C0576-F153-43D5-8B34-6CA3501500C7}"/>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A1B315E-873C-418D-A490-F27B16251978}"/>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9C56729-C185-4267-A42B-CA6979D2AAE1}"/>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47581F3-1701-4E5A-A121-DF8D33A5A12A}"/>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FD02FE2-B102-4DE5-9AE7-8E4023A164D9}"/>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A0F654D-7F2D-4076-9738-40098DFC54BF}"/>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0D28CD2-464B-494E-867F-2732620F3140}"/>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7661E16-38CC-448A-A7F9-AEA43F9DAAE6}"/>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122873F-0432-460C-A790-0323CD7A1062}"/>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8C83190-B227-4017-A604-15C810B48645}"/>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CE73345-AF0F-490C-B8F6-A5D215DE14C5}"/>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BD9A969-E284-4074-999F-9C6B42C844D0}"/>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A780010-98E5-428A-AFA9-C005B4F59448}"/>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FD7C294-E98E-4BF0-A105-310A582F87B5}"/>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DC4A814-362B-4DDB-B4CE-07AA1AD787EE}"/>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5D8EF2B-7CC0-4B1F-9156-318CDC951B4A}"/>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79B9341-87C9-4C02-A14A-2C6B65187092}"/>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31994F8-BF01-4C49-9870-955154F844C9}"/>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31CADFF-B66A-4140-BBE4-D1C7CCEAA11B}"/>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F7E7457-41AB-40D1-9BAC-374619E57AFC}"/>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D95F7C5-D761-4BDD-A007-2919B2FEC29F}"/>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25B2BE6-44DA-4110-941C-B5FBAEA2C927}"/>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DC184C6-AFD5-49E9-A4A2-4501ECA2E788}"/>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9EF8E84-61DE-4251-A082-02154854AE32}"/>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067D05C-9B05-4505-8689-53F54EEB899B}"/>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A73524F-C117-49C3-B365-E9D492E575A8}"/>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14BCD22-C492-4C6F-AB17-222B781BD06A}"/>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82A1F85-1EBE-48EA-AFA5-4756E8C53BA6}"/>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CB4AF88-42B2-4160-84D8-1F6B4D5D06AF}"/>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A615AD7-5D4F-4833-8CE0-2553C7F747D8}"/>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388CB08-8821-45A2-AE40-4C16900B1714}"/>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1683765-DAFC-47A8-9F40-3DF7F38D815E}"/>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2AEF738-BF81-410C-BD87-7A30C73BA343}"/>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B6F5975-D46E-421E-BA4F-FA6762CEE6FD}"/>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4BF1093-9EEB-4D0D-94A1-43A732D597F4}"/>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32CE46E-70CC-4BA3-9D04-9A1BD608C84F}"/>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93618C1-67A9-4376-B8CC-243D10B05683}"/>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D076E9B-1170-4FBF-B63E-64850276CC19}"/>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DA97CFB-9662-4479-95AB-DC174342AE26}"/>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3CEA08C-3DC8-4825-B5CB-DA68B2245E4F}"/>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4970029-97B0-4D5B-AD8E-BC24F83D2891}"/>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F738A79-4DF2-4E93-9602-1CD3FCE9AA07}"/>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1BF07EF-E4ED-47C1-88E4-FD4A5899D11D}"/>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FECADBA2-DEA2-467F-B10E-F6ACE2B2D9FB}"/>
            </a:ext>
          </a:extLst>
        </xdr:cNvPr>
        <xdr:cNvCxnSpPr/>
      </xdr:nvCxnSpPr>
      <xdr:spPr>
        <a:xfrm flipV="1">
          <a:off x="4173855" y="5693228"/>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A2871C98-682D-4199-AE62-D8F285D88C0F}"/>
            </a:ext>
          </a:extLst>
        </xdr:cNvPr>
        <xdr:cNvSpPr txBox="1"/>
      </xdr:nvSpPr>
      <xdr:spPr>
        <a:xfrm>
          <a:off x="4212590" y="72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75396039-2C9D-4EFF-8019-A4CB30DDA84B}"/>
            </a:ext>
          </a:extLst>
        </xdr:cNvPr>
        <xdr:cNvCxnSpPr/>
      </xdr:nvCxnSpPr>
      <xdr:spPr>
        <a:xfrm>
          <a:off x="4112260" y="729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486EE707-1F8D-46BA-87E8-39D5FD0A2200}"/>
            </a:ext>
          </a:extLst>
        </xdr:cNvPr>
        <xdr:cNvSpPr txBox="1"/>
      </xdr:nvSpPr>
      <xdr:spPr>
        <a:xfrm>
          <a:off x="421259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D055D05-C5B5-4C07-A384-7E135E9505ED}"/>
            </a:ext>
          </a:extLst>
        </xdr:cNvPr>
        <xdr:cNvCxnSpPr/>
      </xdr:nvCxnSpPr>
      <xdr:spPr>
        <a:xfrm>
          <a:off x="4112260" y="56932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3E537C55-7CA3-49EF-8EF9-4A6F724384AD}"/>
            </a:ext>
          </a:extLst>
        </xdr:cNvPr>
        <xdr:cNvSpPr txBox="1"/>
      </xdr:nvSpPr>
      <xdr:spPr>
        <a:xfrm>
          <a:off x="4212590" y="6217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4B3FCC9C-C441-419D-863B-011DA2F80978}"/>
            </a:ext>
          </a:extLst>
        </xdr:cNvPr>
        <xdr:cNvSpPr/>
      </xdr:nvSpPr>
      <xdr:spPr>
        <a:xfrm>
          <a:off x="4131310" y="636034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33246586-42FB-4A92-AE0E-CECE6D162C22}"/>
            </a:ext>
          </a:extLst>
        </xdr:cNvPr>
        <xdr:cNvSpPr/>
      </xdr:nvSpPr>
      <xdr:spPr>
        <a:xfrm>
          <a:off x="3388360" y="634346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BEA3B586-E060-42D3-8144-C30000E3D6B7}"/>
            </a:ext>
          </a:extLst>
        </xdr:cNvPr>
        <xdr:cNvSpPr/>
      </xdr:nvSpPr>
      <xdr:spPr>
        <a:xfrm>
          <a:off x="2571750" y="634510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31E67B7A-E03A-4735-94EF-E2755C1896D2}"/>
            </a:ext>
          </a:extLst>
        </xdr:cNvPr>
        <xdr:cNvSpPr/>
      </xdr:nvSpPr>
      <xdr:spPr>
        <a:xfrm>
          <a:off x="1774190" y="631489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644BD0BD-EF45-42B0-B6C1-46398A06D8A5}"/>
            </a:ext>
          </a:extLst>
        </xdr:cNvPr>
        <xdr:cNvSpPr/>
      </xdr:nvSpPr>
      <xdr:spPr>
        <a:xfrm>
          <a:off x="988060" y="629747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52353AA-3BA6-4F2C-8A54-A01ED3760520}"/>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282CD2F-8895-4B88-9E82-C162D34BC7BD}"/>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87F3022-DA8B-4909-BE30-EC68EE9EFB57}"/>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2AC6539-9117-4525-AD34-541C1616C542}"/>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6B08C04-A676-460F-9E76-501DB30B51E4}"/>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149497</xdr:rowOff>
    </xdr:from>
    <xdr:to>
      <xdr:col>24</xdr:col>
      <xdr:colOff>114300</xdr:colOff>
      <xdr:row>39</xdr:row>
      <xdr:rowOff>79647</xdr:rowOff>
    </xdr:to>
    <xdr:sp macro="" textlink="">
      <xdr:nvSpPr>
        <xdr:cNvPr id="74" name="楕円 73">
          <a:extLst>
            <a:ext uri="{FF2B5EF4-FFF2-40B4-BE49-F238E27FC236}">
              <a16:creationId xmlns:a16="http://schemas.microsoft.com/office/drawing/2014/main" id="{C7E1D1C3-41E5-40E7-97D4-C6A1905F1B25}"/>
            </a:ext>
          </a:extLst>
        </xdr:cNvPr>
        <xdr:cNvSpPr/>
      </xdr:nvSpPr>
      <xdr:spPr>
        <a:xfrm>
          <a:off x="4131310" y="666459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127924</xdr:rowOff>
    </xdr:from>
    <xdr:ext cx="405111" cy="259045"/>
    <xdr:sp macro="" textlink="">
      <xdr:nvSpPr>
        <xdr:cNvPr id="75" name="【図書館】&#10;有形固定資産減価償却率該当値テキスト">
          <a:extLst>
            <a:ext uri="{FF2B5EF4-FFF2-40B4-BE49-F238E27FC236}">
              <a16:creationId xmlns:a16="http://schemas.microsoft.com/office/drawing/2014/main" id="{577E6C76-EA4F-45D0-85F7-06A193161FAF}"/>
            </a:ext>
          </a:extLst>
        </xdr:cNvPr>
        <xdr:cNvSpPr txBox="1"/>
      </xdr:nvSpPr>
      <xdr:spPr>
        <a:xfrm>
          <a:off x="4212590" y="6646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107043</xdr:rowOff>
    </xdr:from>
    <xdr:to>
      <xdr:col>20</xdr:col>
      <xdr:colOff>38100</xdr:colOff>
      <xdr:row>39</xdr:row>
      <xdr:rowOff>37193</xdr:rowOff>
    </xdr:to>
    <xdr:sp macro="" textlink="">
      <xdr:nvSpPr>
        <xdr:cNvPr id="76" name="楕円 75">
          <a:extLst>
            <a:ext uri="{FF2B5EF4-FFF2-40B4-BE49-F238E27FC236}">
              <a16:creationId xmlns:a16="http://schemas.microsoft.com/office/drawing/2014/main" id="{9D225DB2-526B-4FFA-9D52-B8BB5DD11710}"/>
            </a:ext>
          </a:extLst>
        </xdr:cNvPr>
        <xdr:cNvSpPr/>
      </xdr:nvSpPr>
      <xdr:spPr>
        <a:xfrm>
          <a:off x="3388360" y="662023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157843</xdr:rowOff>
    </xdr:from>
    <xdr:to>
      <xdr:col>24</xdr:col>
      <xdr:colOff>63500</xdr:colOff>
      <xdr:row>39</xdr:row>
      <xdr:rowOff>28847</xdr:rowOff>
    </xdr:to>
    <xdr:cxnSp macro="">
      <xdr:nvCxnSpPr>
        <xdr:cNvPr id="77" name="直線コネクタ 76">
          <a:extLst>
            <a:ext uri="{FF2B5EF4-FFF2-40B4-BE49-F238E27FC236}">
              <a16:creationId xmlns:a16="http://schemas.microsoft.com/office/drawing/2014/main" id="{3596F23B-269E-401F-984B-2BE0FD014545}"/>
            </a:ext>
          </a:extLst>
        </xdr:cNvPr>
        <xdr:cNvCxnSpPr/>
      </xdr:nvCxnSpPr>
      <xdr:spPr>
        <a:xfrm>
          <a:off x="3431540" y="6674848"/>
          <a:ext cx="742950" cy="3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64588</xdr:rowOff>
    </xdr:from>
    <xdr:to>
      <xdr:col>15</xdr:col>
      <xdr:colOff>101600</xdr:colOff>
      <xdr:row>38</xdr:row>
      <xdr:rowOff>166188</xdr:rowOff>
    </xdr:to>
    <xdr:sp macro="" textlink="">
      <xdr:nvSpPr>
        <xdr:cNvPr id="78" name="楕円 77">
          <a:extLst>
            <a:ext uri="{FF2B5EF4-FFF2-40B4-BE49-F238E27FC236}">
              <a16:creationId xmlns:a16="http://schemas.microsoft.com/office/drawing/2014/main" id="{666440FC-A235-461A-B1EC-E816181D50E1}"/>
            </a:ext>
          </a:extLst>
        </xdr:cNvPr>
        <xdr:cNvSpPr/>
      </xdr:nvSpPr>
      <xdr:spPr>
        <a:xfrm>
          <a:off x="2571750" y="6575878"/>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115388</xdr:rowOff>
    </xdr:from>
    <xdr:to>
      <xdr:col>19</xdr:col>
      <xdr:colOff>177800</xdr:colOff>
      <xdr:row>38</xdr:row>
      <xdr:rowOff>157843</xdr:rowOff>
    </xdr:to>
    <xdr:cxnSp macro="">
      <xdr:nvCxnSpPr>
        <xdr:cNvPr id="79" name="直線コネクタ 78">
          <a:extLst>
            <a:ext uri="{FF2B5EF4-FFF2-40B4-BE49-F238E27FC236}">
              <a16:creationId xmlns:a16="http://schemas.microsoft.com/office/drawing/2014/main" id="{52CE8F3D-DA1B-433C-907C-7AFB39B7CFE0}"/>
            </a:ext>
          </a:extLst>
        </xdr:cNvPr>
        <xdr:cNvCxnSpPr/>
      </xdr:nvCxnSpPr>
      <xdr:spPr>
        <a:xfrm>
          <a:off x="2626360" y="6630488"/>
          <a:ext cx="805180" cy="4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20501</xdr:rowOff>
    </xdr:from>
    <xdr:to>
      <xdr:col>10</xdr:col>
      <xdr:colOff>165100</xdr:colOff>
      <xdr:row>38</xdr:row>
      <xdr:rowOff>122101</xdr:rowOff>
    </xdr:to>
    <xdr:sp macro="" textlink="">
      <xdr:nvSpPr>
        <xdr:cNvPr id="80" name="楕円 79">
          <a:extLst>
            <a:ext uri="{FF2B5EF4-FFF2-40B4-BE49-F238E27FC236}">
              <a16:creationId xmlns:a16="http://schemas.microsoft.com/office/drawing/2014/main" id="{CE104BA7-4074-46F4-9677-DCD77F921643}"/>
            </a:ext>
          </a:extLst>
        </xdr:cNvPr>
        <xdr:cNvSpPr/>
      </xdr:nvSpPr>
      <xdr:spPr>
        <a:xfrm>
          <a:off x="1774190" y="6531791"/>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71301</xdr:rowOff>
    </xdr:from>
    <xdr:to>
      <xdr:col>15</xdr:col>
      <xdr:colOff>50800</xdr:colOff>
      <xdr:row>38</xdr:row>
      <xdr:rowOff>115388</xdr:rowOff>
    </xdr:to>
    <xdr:cxnSp macro="">
      <xdr:nvCxnSpPr>
        <xdr:cNvPr id="81" name="直線コネクタ 80">
          <a:extLst>
            <a:ext uri="{FF2B5EF4-FFF2-40B4-BE49-F238E27FC236}">
              <a16:creationId xmlns:a16="http://schemas.microsoft.com/office/drawing/2014/main" id="{645EC61F-B3A4-4763-BFCA-9D9F28BFCE28}"/>
            </a:ext>
          </a:extLst>
        </xdr:cNvPr>
        <xdr:cNvCxnSpPr/>
      </xdr:nvCxnSpPr>
      <xdr:spPr>
        <a:xfrm>
          <a:off x="1828800" y="6584496"/>
          <a:ext cx="797560" cy="4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149497</xdr:rowOff>
    </xdr:from>
    <xdr:to>
      <xdr:col>6</xdr:col>
      <xdr:colOff>38100</xdr:colOff>
      <xdr:row>38</xdr:row>
      <xdr:rowOff>79647</xdr:rowOff>
    </xdr:to>
    <xdr:sp macro="" textlink="">
      <xdr:nvSpPr>
        <xdr:cNvPr id="82" name="楕円 81">
          <a:extLst>
            <a:ext uri="{FF2B5EF4-FFF2-40B4-BE49-F238E27FC236}">
              <a16:creationId xmlns:a16="http://schemas.microsoft.com/office/drawing/2014/main" id="{BE6CEDFD-1F7C-431E-A9EB-517ADE765924}"/>
            </a:ext>
          </a:extLst>
        </xdr:cNvPr>
        <xdr:cNvSpPr/>
      </xdr:nvSpPr>
      <xdr:spPr>
        <a:xfrm>
          <a:off x="988060" y="64931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28847</xdr:rowOff>
    </xdr:from>
    <xdr:to>
      <xdr:col>10</xdr:col>
      <xdr:colOff>114300</xdr:colOff>
      <xdr:row>38</xdr:row>
      <xdr:rowOff>71301</xdr:rowOff>
    </xdr:to>
    <xdr:cxnSp macro="">
      <xdr:nvCxnSpPr>
        <xdr:cNvPr id="83" name="直線コネクタ 82">
          <a:extLst>
            <a:ext uri="{FF2B5EF4-FFF2-40B4-BE49-F238E27FC236}">
              <a16:creationId xmlns:a16="http://schemas.microsoft.com/office/drawing/2014/main" id="{C2DA53B9-445A-4BC5-93C1-3A79A0A2F1E3}"/>
            </a:ext>
          </a:extLst>
        </xdr:cNvPr>
        <xdr:cNvCxnSpPr/>
      </xdr:nvCxnSpPr>
      <xdr:spPr>
        <a:xfrm>
          <a:off x="1031240" y="6542042"/>
          <a:ext cx="79756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FBF3AF55-4674-4029-BFE7-218029DF4515}"/>
            </a:ext>
          </a:extLst>
        </xdr:cNvPr>
        <xdr:cNvSpPr txBox="1"/>
      </xdr:nvSpPr>
      <xdr:spPr>
        <a:xfrm>
          <a:off x="32391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3FB99C94-510A-499F-AF79-91EEDAEE3AF2}"/>
            </a:ext>
          </a:extLst>
        </xdr:cNvPr>
        <xdr:cNvSpPr txBox="1"/>
      </xdr:nvSpPr>
      <xdr:spPr>
        <a:xfrm>
          <a:off x="24390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11C68B42-DC04-4EA9-A301-3FD03D3B94DD}"/>
            </a:ext>
          </a:extLst>
        </xdr:cNvPr>
        <xdr:cNvSpPr txBox="1"/>
      </xdr:nvSpPr>
      <xdr:spPr>
        <a:xfrm>
          <a:off x="1641484" y="6095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07FEEA74-11C7-4FEB-9F48-15E869454AAF}"/>
            </a:ext>
          </a:extLst>
        </xdr:cNvPr>
        <xdr:cNvSpPr txBox="1"/>
      </xdr:nvSpPr>
      <xdr:spPr>
        <a:xfrm>
          <a:off x="855354" y="6068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28320</xdr:rowOff>
    </xdr:from>
    <xdr:ext cx="405111" cy="259045"/>
    <xdr:sp macro="" textlink="">
      <xdr:nvSpPr>
        <xdr:cNvPr id="88" name="n_1mainValue【図書館】&#10;有形固定資産減価償却率">
          <a:extLst>
            <a:ext uri="{FF2B5EF4-FFF2-40B4-BE49-F238E27FC236}">
              <a16:creationId xmlns:a16="http://schemas.microsoft.com/office/drawing/2014/main" id="{B2816C27-3645-4C15-92FA-E75723A7AAF6}"/>
            </a:ext>
          </a:extLst>
        </xdr:cNvPr>
        <xdr:cNvSpPr txBox="1"/>
      </xdr:nvSpPr>
      <xdr:spPr>
        <a:xfrm>
          <a:off x="3239144" y="671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157315</xdr:rowOff>
    </xdr:from>
    <xdr:ext cx="405111" cy="259045"/>
    <xdr:sp macro="" textlink="">
      <xdr:nvSpPr>
        <xdr:cNvPr id="89" name="n_2mainValue【図書館】&#10;有形固定資産減価償却率">
          <a:extLst>
            <a:ext uri="{FF2B5EF4-FFF2-40B4-BE49-F238E27FC236}">
              <a16:creationId xmlns:a16="http://schemas.microsoft.com/office/drawing/2014/main" id="{E69954F8-52D6-4938-BF67-8CDDED9E3011}"/>
            </a:ext>
          </a:extLst>
        </xdr:cNvPr>
        <xdr:cNvSpPr txBox="1"/>
      </xdr:nvSpPr>
      <xdr:spPr>
        <a:xfrm>
          <a:off x="2439044" y="6674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113228</xdr:rowOff>
    </xdr:from>
    <xdr:ext cx="405111" cy="259045"/>
    <xdr:sp macro="" textlink="">
      <xdr:nvSpPr>
        <xdr:cNvPr id="90" name="n_3mainValue【図書館】&#10;有形固定資産減価償却率">
          <a:extLst>
            <a:ext uri="{FF2B5EF4-FFF2-40B4-BE49-F238E27FC236}">
              <a16:creationId xmlns:a16="http://schemas.microsoft.com/office/drawing/2014/main" id="{4A5A3BAF-39E4-44E3-AB4A-A89E9F3651A5}"/>
            </a:ext>
          </a:extLst>
        </xdr:cNvPr>
        <xdr:cNvSpPr txBox="1"/>
      </xdr:nvSpPr>
      <xdr:spPr>
        <a:xfrm>
          <a:off x="164148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70774</xdr:rowOff>
    </xdr:from>
    <xdr:ext cx="405111" cy="259045"/>
    <xdr:sp macro="" textlink="">
      <xdr:nvSpPr>
        <xdr:cNvPr id="91" name="n_4mainValue【図書館】&#10;有形固定資産減価償却率">
          <a:extLst>
            <a:ext uri="{FF2B5EF4-FFF2-40B4-BE49-F238E27FC236}">
              <a16:creationId xmlns:a16="http://schemas.microsoft.com/office/drawing/2014/main" id="{D2933849-FDDA-43A2-93ED-EF017F68AEDB}"/>
            </a:ext>
          </a:extLst>
        </xdr:cNvPr>
        <xdr:cNvSpPr txBox="1"/>
      </xdr:nvSpPr>
      <xdr:spPr>
        <a:xfrm>
          <a:off x="855354" y="6583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9469CAE-0FAA-4126-9F49-B5AFC8D73554}"/>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F61F80E-C885-4243-8F01-F2039E4ABFD9}"/>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F0B8C15-F9DB-4F5B-A219-FAD62AC48446}"/>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AC19623-D2D0-4C0E-B923-B02B8E3E30EC}"/>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F667782-799D-4C61-8464-548C6DECF20C}"/>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CB45786-FFBB-436E-B97B-0A3CCADCD14F}"/>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E40330F-F175-4368-9903-901C27A071A6}"/>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E855189-CAF8-48A1-A5B7-F26962CC69D1}"/>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73C9746-2507-4929-870B-D603E112A542}"/>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C991425-FB1C-4AA3-81C5-14AB18666031}"/>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73CE46AD-6B3F-4B48-B83A-1C875DAA3713}"/>
            </a:ext>
          </a:extLst>
        </xdr:cNvPr>
        <xdr:cNvCxnSpPr/>
      </xdr:nvCxnSpPr>
      <xdr:spPr>
        <a:xfrm>
          <a:off x="5960110" y="7158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DF691219-C0AE-4449-9C8E-5E7B200DC71E}"/>
            </a:ext>
          </a:extLst>
        </xdr:cNvPr>
        <xdr:cNvSpPr txBox="1"/>
      </xdr:nvSpPr>
      <xdr:spPr>
        <a:xfrm>
          <a:off x="5527221"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C71F1F11-8E77-49D9-AFB7-98167F501542}"/>
            </a:ext>
          </a:extLst>
        </xdr:cNvPr>
        <xdr:cNvCxnSpPr/>
      </xdr:nvCxnSpPr>
      <xdr:spPr>
        <a:xfrm>
          <a:off x="5960110" y="670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58F461BB-EBB8-43C4-AAEE-B011F674CF01}"/>
            </a:ext>
          </a:extLst>
        </xdr:cNvPr>
        <xdr:cNvSpPr txBox="1"/>
      </xdr:nvSpPr>
      <xdr:spPr>
        <a:xfrm>
          <a:off x="5527221"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2DAE859A-5427-420B-B6CF-E80F5008FAC5}"/>
            </a:ext>
          </a:extLst>
        </xdr:cNvPr>
        <xdr:cNvCxnSpPr/>
      </xdr:nvCxnSpPr>
      <xdr:spPr>
        <a:xfrm>
          <a:off x="596011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B6599F0F-F655-4A59-B6A2-3A9380A63C6B}"/>
            </a:ext>
          </a:extLst>
        </xdr:cNvPr>
        <xdr:cNvSpPr txBox="1"/>
      </xdr:nvSpPr>
      <xdr:spPr>
        <a:xfrm>
          <a:off x="5527221"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16801A3B-6BB7-4ACC-8A8D-A08E833E263C}"/>
            </a:ext>
          </a:extLst>
        </xdr:cNvPr>
        <xdr:cNvCxnSpPr/>
      </xdr:nvCxnSpPr>
      <xdr:spPr>
        <a:xfrm>
          <a:off x="5960110" y="5787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834B3D73-56FF-406D-ADBA-94308A147331}"/>
            </a:ext>
          </a:extLst>
        </xdr:cNvPr>
        <xdr:cNvSpPr txBox="1"/>
      </xdr:nvSpPr>
      <xdr:spPr>
        <a:xfrm>
          <a:off x="5527221"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55DB38B-7914-46BD-9A0E-849EC2075012}"/>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5986F622-AD42-45B2-B01B-9D56AE4FCEC6}"/>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D19E198E-1C36-42C3-ADA3-EEA35C341936}"/>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3FFCBF12-E8E5-4661-B2BC-D0B66B788612}"/>
            </a:ext>
          </a:extLst>
        </xdr:cNvPr>
        <xdr:cNvCxnSpPr/>
      </xdr:nvCxnSpPr>
      <xdr:spPr>
        <a:xfrm flipV="1">
          <a:off x="9429115" y="5658612"/>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598BDF4B-77CB-40D1-8BDA-066778794DAD}"/>
            </a:ext>
          </a:extLst>
        </xdr:cNvPr>
        <xdr:cNvSpPr txBox="1"/>
      </xdr:nvSpPr>
      <xdr:spPr>
        <a:xfrm>
          <a:off x="9467850" y="712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8C2AF396-227A-416A-B695-D8DEC6709D4A}"/>
            </a:ext>
          </a:extLst>
        </xdr:cNvPr>
        <xdr:cNvCxnSpPr/>
      </xdr:nvCxnSpPr>
      <xdr:spPr>
        <a:xfrm>
          <a:off x="9356090" y="712546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1C8B2C12-86FC-4DF9-A8E6-BCDD8C368A93}"/>
            </a:ext>
          </a:extLst>
        </xdr:cNvPr>
        <xdr:cNvSpPr txBox="1"/>
      </xdr:nvSpPr>
      <xdr:spPr>
        <a:xfrm>
          <a:off x="9467850" y="543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5D46FE0A-5B40-4225-844D-B5357B9D08DD}"/>
            </a:ext>
          </a:extLst>
        </xdr:cNvPr>
        <xdr:cNvCxnSpPr/>
      </xdr:nvCxnSpPr>
      <xdr:spPr>
        <a:xfrm>
          <a:off x="9356090" y="565861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2BA15360-456A-4541-AA81-9DF94F472389}"/>
            </a:ext>
          </a:extLst>
        </xdr:cNvPr>
        <xdr:cNvSpPr txBox="1"/>
      </xdr:nvSpPr>
      <xdr:spPr>
        <a:xfrm>
          <a:off x="9467850" y="664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341184DE-946A-4857-ADC5-E61782DF96A2}"/>
            </a:ext>
          </a:extLst>
        </xdr:cNvPr>
        <xdr:cNvSpPr/>
      </xdr:nvSpPr>
      <xdr:spPr>
        <a:xfrm>
          <a:off x="9394190" y="6790055"/>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2121B106-6FC1-4AF8-A592-019BA3797939}"/>
            </a:ext>
          </a:extLst>
        </xdr:cNvPr>
        <xdr:cNvSpPr/>
      </xdr:nvSpPr>
      <xdr:spPr>
        <a:xfrm>
          <a:off x="8632190" y="679462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F94C4309-BEF5-455E-8F75-1AEAFAD5E958}"/>
            </a:ext>
          </a:extLst>
        </xdr:cNvPr>
        <xdr:cNvSpPr/>
      </xdr:nvSpPr>
      <xdr:spPr>
        <a:xfrm>
          <a:off x="7846060" y="680110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DA6CBB85-36AA-4385-AB0F-063CA96F8E5E}"/>
            </a:ext>
          </a:extLst>
        </xdr:cNvPr>
        <xdr:cNvSpPr/>
      </xdr:nvSpPr>
      <xdr:spPr>
        <a:xfrm>
          <a:off x="7029450" y="680758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DD7A2868-5EA2-4062-81CB-0E8D256EB4B5}"/>
            </a:ext>
          </a:extLst>
        </xdr:cNvPr>
        <xdr:cNvSpPr/>
      </xdr:nvSpPr>
      <xdr:spPr>
        <a:xfrm>
          <a:off x="6231890" y="681215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A12302E-96B6-45D0-8BEC-018F28612B7C}"/>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39A5B20-CCB2-4D20-822E-388118406406}"/>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50C2F4F-DD2A-4C2B-8E88-87868B171205}"/>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3B15178-3945-489C-9DB9-E4589B880257}"/>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65E85D2-144B-4BA0-962C-D5C830309F81}"/>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9" name="楕円 128">
          <a:extLst>
            <a:ext uri="{FF2B5EF4-FFF2-40B4-BE49-F238E27FC236}">
              <a16:creationId xmlns:a16="http://schemas.microsoft.com/office/drawing/2014/main" id="{4B5B70D4-4148-4411-9F05-6F4A8F8BF188}"/>
            </a:ext>
          </a:extLst>
        </xdr:cNvPr>
        <xdr:cNvSpPr/>
      </xdr:nvSpPr>
      <xdr:spPr>
        <a:xfrm>
          <a:off x="9394190" y="6955790"/>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8907</xdr:rowOff>
    </xdr:from>
    <xdr:ext cx="469744" cy="259045"/>
    <xdr:sp macro="" textlink="">
      <xdr:nvSpPr>
        <xdr:cNvPr id="130" name="【図書館】&#10;一人当たり面積該当値テキスト">
          <a:extLst>
            <a:ext uri="{FF2B5EF4-FFF2-40B4-BE49-F238E27FC236}">
              <a16:creationId xmlns:a16="http://schemas.microsoft.com/office/drawing/2014/main" id="{9260AE2D-5B90-4325-A892-4F99B4D21B82}"/>
            </a:ext>
          </a:extLst>
        </xdr:cNvPr>
        <xdr:cNvSpPr txBox="1"/>
      </xdr:nvSpPr>
      <xdr:spPr>
        <a:xfrm>
          <a:off x="9467850" y="686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98552</xdr:rowOff>
    </xdr:from>
    <xdr:to>
      <xdr:col>50</xdr:col>
      <xdr:colOff>165100</xdr:colOff>
      <xdr:row>41</xdr:row>
      <xdr:rowOff>28702</xdr:rowOff>
    </xdr:to>
    <xdr:sp macro="" textlink="">
      <xdr:nvSpPr>
        <xdr:cNvPr id="131" name="楕円 130">
          <a:extLst>
            <a:ext uri="{FF2B5EF4-FFF2-40B4-BE49-F238E27FC236}">
              <a16:creationId xmlns:a16="http://schemas.microsoft.com/office/drawing/2014/main" id="{6F418C6A-E803-4A93-B072-44FD27D34805}"/>
            </a:ext>
          </a:extLst>
        </xdr:cNvPr>
        <xdr:cNvSpPr/>
      </xdr:nvSpPr>
      <xdr:spPr>
        <a:xfrm>
          <a:off x="8632190" y="695274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144780</xdr:rowOff>
    </xdr:from>
    <xdr:to>
      <xdr:col>55</xdr:col>
      <xdr:colOff>0</xdr:colOff>
      <xdr:row>40</xdr:row>
      <xdr:rowOff>149352</xdr:rowOff>
    </xdr:to>
    <xdr:cxnSp macro="">
      <xdr:nvCxnSpPr>
        <xdr:cNvPr id="132" name="直線コネクタ 131">
          <a:extLst>
            <a:ext uri="{FF2B5EF4-FFF2-40B4-BE49-F238E27FC236}">
              <a16:creationId xmlns:a16="http://schemas.microsoft.com/office/drawing/2014/main" id="{F366A918-5A98-4E10-871F-9C261585F614}"/>
            </a:ext>
          </a:extLst>
        </xdr:cNvPr>
        <xdr:cNvCxnSpPr/>
      </xdr:nvCxnSpPr>
      <xdr:spPr>
        <a:xfrm flipV="1">
          <a:off x="8686800" y="7000875"/>
          <a:ext cx="74295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98552</xdr:rowOff>
    </xdr:from>
    <xdr:to>
      <xdr:col>46</xdr:col>
      <xdr:colOff>38100</xdr:colOff>
      <xdr:row>41</xdr:row>
      <xdr:rowOff>28702</xdr:rowOff>
    </xdr:to>
    <xdr:sp macro="" textlink="">
      <xdr:nvSpPr>
        <xdr:cNvPr id="133" name="楕円 132">
          <a:extLst>
            <a:ext uri="{FF2B5EF4-FFF2-40B4-BE49-F238E27FC236}">
              <a16:creationId xmlns:a16="http://schemas.microsoft.com/office/drawing/2014/main" id="{2A7EEFDF-7D99-491E-B48C-11BE99AD356E}"/>
            </a:ext>
          </a:extLst>
        </xdr:cNvPr>
        <xdr:cNvSpPr/>
      </xdr:nvSpPr>
      <xdr:spPr>
        <a:xfrm>
          <a:off x="7846060" y="695274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149352</xdr:rowOff>
    </xdr:from>
    <xdr:to>
      <xdr:col>50</xdr:col>
      <xdr:colOff>114300</xdr:colOff>
      <xdr:row>40</xdr:row>
      <xdr:rowOff>149352</xdr:rowOff>
    </xdr:to>
    <xdr:cxnSp macro="">
      <xdr:nvCxnSpPr>
        <xdr:cNvPr id="134" name="直線コネクタ 133">
          <a:extLst>
            <a:ext uri="{FF2B5EF4-FFF2-40B4-BE49-F238E27FC236}">
              <a16:creationId xmlns:a16="http://schemas.microsoft.com/office/drawing/2014/main" id="{8D25C2AD-E31C-4811-8D43-2F118B356DFA}"/>
            </a:ext>
          </a:extLst>
        </xdr:cNvPr>
        <xdr:cNvCxnSpPr/>
      </xdr:nvCxnSpPr>
      <xdr:spPr>
        <a:xfrm>
          <a:off x="7889240" y="700735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103124</xdr:rowOff>
    </xdr:from>
    <xdr:to>
      <xdr:col>41</xdr:col>
      <xdr:colOff>101600</xdr:colOff>
      <xdr:row>41</xdr:row>
      <xdr:rowOff>33274</xdr:rowOff>
    </xdr:to>
    <xdr:sp macro="" textlink="">
      <xdr:nvSpPr>
        <xdr:cNvPr id="135" name="楕円 134">
          <a:extLst>
            <a:ext uri="{FF2B5EF4-FFF2-40B4-BE49-F238E27FC236}">
              <a16:creationId xmlns:a16="http://schemas.microsoft.com/office/drawing/2014/main" id="{B45C4412-88B1-414D-B56C-4685300ECAD2}"/>
            </a:ext>
          </a:extLst>
        </xdr:cNvPr>
        <xdr:cNvSpPr/>
      </xdr:nvSpPr>
      <xdr:spPr>
        <a:xfrm>
          <a:off x="7029450" y="695921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149352</xdr:rowOff>
    </xdr:from>
    <xdr:to>
      <xdr:col>45</xdr:col>
      <xdr:colOff>177800</xdr:colOff>
      <xdr:row>40</xdr:row>
      <xdr:rowOff>153924</xdr:rowOff>
    </xdr:to>
    <xdr:cxnSp macro="">
      <xdr:nvCxnSpPr>
        <xdr:cNvPr id="136" name="直線コネクタ 135">
          <a:extLst>
            <a:ext uri="{FF2B5EF4-FFF2-40B4-BE49-F238E27FC236}">
              <a16:creationId xmlns:a16="http://schemas.microsoft.com/office/drawing/2014/main" id="{0D962236-B8BF-4028-B0C3-0542E1E0F326}"/>
            </a:ext>
          </a:extLst>
        </xdr:cNvPr>
        <xdr:cNvCxnSpPr/>
      </xdr:nvCxnSpPr>
      <xdr:spPr>
        <a:xfrm flipV="1">
          <a:off x="7084060" y="7007352"/>
          <a:ext cx="80518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103124</xdr:rowOff>
    </xdr:from>
    <xdr:to>
      <xdr:col>36</xdr:col>
      <xdr:colOff>165100</xdr:colOff>
      <xdr:row>41</xdr:row>
      <xdr:rowOff>33274</xdr:rowOff>
    </xdr:to>
    <xdr:sp macro="" textlink="">
      <xdr:nvSpPr>
        <xdr:cNvPr id="137" name="楕円 136">
          <a:extLst>
            <a:ext uri="{FF2B5EF4-FFF2-40B4-BE49-F238E27FC236}">
              <a16:creationId xmlns:a16="http://schemas.microsoft.com/office/drawing/2014/main" id="{F580F859-F7BE-4570-BCA3-28E9295BE77E}"/>
            </a:ext>
          </a:extLst>
        </xdr:cNvPr>
        <xdr:cNvSpPr/>
      </xdr:nvSpPr>
      <xdr:spPr>
        <a:xfrm>
          <a:off x="6231890" y="6959219"/>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153924</xdr:rowOff>
    </xdr:from>
    <xdr:to>
      <xdr:col>41</xdr:col>
      <xdr:colOff>50800</xdr:colOff>
      <xdr:row>40</xdr:row>
      <xdr:rowOff>153924</xdr:rowOff>
    </xdr:to>
    <xdr:cxnSp macro="">
      <xdr:nvCxnSpPr>
        <xdr:cNvPr id="138" name="直線コネクタ 137">
          <a:extLst>
            <a:ext uri="{FF2B5EF4-FFF2-40B4-BE49-F238E27FC236}">
              <a16:creationId xmlns:a16="http://schemas.microsoft.com/office/drawing/2014/main" id="{353FBB42-A917-426B-800A-005E2D601624}"/>
            </a:ext>
          </a:extLst>
        </xdr:cNvPr>
        <xdr:cNvCxnSpPr/>
      </xdr:nvCxnSpPr>
      <xdr:spPr>
        <a:xfrm>
          <a:off x="6286500" y="7011924"/>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4A2A2700-9F23-4954-9FBB-3C25118DD694}"/>
            </a:ext>
          </a:extLst>
        </xdr:cNvPr>
        <xdr:cNvSpPr txBox="1"/>
      </xdr:nvSpPr>
      <xdr:spPr>
        <a:xfrm>
          <a:off x="8454467" y="657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1F9407BD-D573-402C-BDB0-2D9655D0B23B}"/>
            </a:ext>
          </a:extLst>
        </xdr:cNvPr>
        <xdr:cNvSpPr txBox="1"/>
      </xdr:nvSpPr>
      <xdr:spPr>
        <a:xfrm>
          <a:off x="7673417"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F1C20A60-2348-4EEE-9A73-83305A81C0AD}"/>
            </a:ext>
          </a:extLst>
        </xdr:cNvPr>
        <xdr:cNvSpPr txBox="1"/>
      </xdr:nvSpPr>
      <xdr:spPr>
        <a:xfrm>
          <a:off x="6866332" y="657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a:extLst>
            <a:ext uri="{FF2B5EF4-FFF2-40B4-BE49-F238E27FC236}">
              <a16:creationId xmlns:a16="http://schemas.microsoft.com/office/drawing/2014/main" id="{9EF1D40C-BB1D-49D0-9C2D-632AA67EB48F}"/>
            </a:ext>
          </a:extLst>
        </xdr:cNvPr>
        <xdr:cNvSpPr txBox="1"/>
      </xdr:nvSpPr>
      <xdr:spPr>
        <a:xfrm>
          <a:off x="6068772" y="658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19829</xdr:rowOff>
    </xdr:from>
    <xdr:ext cx="469744" cy="259045"/>
    <xdr:sp macro="" textlink="">
      <xdr:nvSpPr>
        <xdr:cNvPr id="143" name="n_1mainValue【図書館】&#10;一人当たり面積">
          <a:extLst>
            <a:ext uri="{FF2B5EF4-FFF2-40B4-BE49-F238E27FC236}">
              <a16:creationId xmlns:a16="http://schemas.microsoft.com/office/drawing/2014/main" id="{5FA8D3BC-4613-4D9B-B874-0499717E8E53}"/>
            </a:ext>
          </a:extLst>
        </xdr:cNvPr>
        <xdr:cNvSpPr txBox="1"/>
      </xdr:nvSpPr>
      <xdr:spPr>
        <a:xfrm>
          <a:off x="8454467" y="704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19829</xdr:rowOff>
    </xdr:from>
    <xdr:ext cx="469744" cy="259045"/>
    <xdr:sp macro="" textlink="">
      <xdr:nvSpPr>
        <xdr:cNvPr id="144" name="n_2mainValue【図書館】&#10;一人当たり面積">
          <a:extLst>
            <a:ext uri="{FF2B5EF4-FFF2-40B4-BE49-F238E27FC236}">
              <a16:creationId xmlns:a16="http://schemas.microsoft.com/office/drawing/2014/main" id="{D574B48F-1820-4F68-8586-8C46D8A196CB}"/>
            </a:ext>
          </a:extLst>
        </xdr:cNvPr>
        <xdr:cNvSpPr txBox="1"/>
      </xdr:nvSpPr>
      <xdr:spPr>
        <a:xfrm>
          <a:off x="7673417" y="704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24401</xdr:rowOff>
    </xdr:from>
    <xdr:ext cx="469744" cy="259045"/>
    <xdr:sp macro="" textlink="">
      <xdr:nvSpPr>
        <xdr:cNvPr id="145" name="n_3mainValue【図書館】&#10;一人当たり面積">
          <a:extLst>
            <a:ext uri="{FF2B5EF4-FFF2-40B4-BE49-F238E27FC236}">
              <a16:creationId xmlns:a16="http://schemas.microsoft.com/office/drawing/2014/main" id="{03B03078-3D72-4CEA-9550-615FF56C6A10}"/>
            </a:ext>
          </a:extLst>
        </xdr:cNvPr>
        <xdr:cNvSpPr txBox="1"/>
      </xdr:nvSpPr>
      <xdr:spPr>
        <a:xfrm>
          <a:off x="6866332" y="705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24401</xdr:rowOff>
    </xdr:from>
    <xdr:ext cx="469744" cy="259045"/>
    <xdr:sp macro="" textlink="">
      <xdr:nvSpPr>
        <xdr:cNvPr id="146" name="n_4mainValue【図書館】&#10;一人当たり面積">
          <a:extLst>
            <a:ext uri="{FF2B5EF4-FFF2-40B4-BE49-F238E27FC236}">
              <a16:creationId xmlns:a16="http://schemas.microsoft.com/office/drawing/2014/main" id="{304FEE24-F7EE-4264-812D-860402632A10}"/>
            </a:ext>
          </a:extLst>
        </xdr:cNvPr>
        <xdr:cNvSpPr txBox="1"/>
      </xdr:nvSpPr>
      <xdr:spPr>
        <a:xfrm>
          <a:off x="6068772" y="705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6CC9F059-EA3A-4FBE-807B-719E9C09D8C2}"/>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51DDF70-792A-4A28-910F-FD6DC5FDD5D7}"/>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A6FB8D7-9482-486B-B877-7CA377D55426}"/>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FA31DC26-37B9-42C3-8FFB-5C1F7CE1BB55}"/>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39919738-99D0-405C-9E2E-5DB0F04753CA}"/>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6C8BA0A-E2C6-4746-95E9-5C9E911AB93F}"/>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98806F2B-D5CA-42BB-89AD-D1E638AC01D3}"/>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F16C0780-F170-4A15-A177-E1CFDFDBF123}"/>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852BDE82-FFD9-4F25-86CE-EB8D9748C63B}"/>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F4F1A40B-5903-47BA-B5D1-FAB470C0287F}"/>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C20D8FA3-8AC3-4E89-9F12-145FDEAA2011}"/>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D3AD9406-B879-496B-B0AD-59A2441ADAAD}"/>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1FF2878F-003C-4A25-8F11-42C420A0DEF3}"/>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A84A8126-DA3B-4F34-81F0-0ACC66D2F2BC}"/>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3128F1B-6182-452E-950D-FAC91691C5FA}"/>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4FCA34F4-B8B8-401E-8A90-C70EB9C1D36C}"/>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DCB173E9-1267-48ED-970D-534C03015616}"/>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295E6E55-F8C3-45ED-ACE2-831867C7856A}"/>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37B74EB9-BD8F-42CB-965B-AC76A4AB770F}"/>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1045332F-437D-463D-A68B-02D91D6E12F5}"/>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AFF58F28-5269-401E-8123-44B4C94BA556}"/>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6BF98B93-67B8-4294-B53F-54579FA7936B}"/>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426E8B55-2259-4A41-8507-6C5F53A111D4}"/>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31CE1E45-102F-43FA-A457-C47F090D373F}"/>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DEDBC5CA-0937-4F5D-A76D-AF260EE01A19}"/>
            </a:ext>
          </a:extLst>
        </xdr:cNvPr>
        <xdr:cNvCxnSpPr/>
      </xdr:nvCxnSpPr>
      <xdr:spPr>
        <a:xfrm flipV="1">
          <a:off x="4173855" y="9530715"/>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F8F3055B-F00D-46E7-A379-57626B3127D0}"/>
            </a:ext>
          </a:extLst>
        </xdr:cNvPr>
        <xdr:cNvSpPr txBox="1"/>
      </xdr:nvSpPr>
      <xdr:spPr>
        <a:xfrm>
          <a:off x="421259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E6BBA615-F7FA-4115-BBAB-1CFD9C43217D}"/>
            </a:ext>
          </a:extLst>
        </xdr:cNvPr>
        <xdr:cNvCxnSpPr/>
      </xdr:nvCxnSpPr>
      <xdr:spPr>
        <a:xfrm>
          <a:off x="411226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8319D060-2795-4D4D-8B9F-62723D915DB8}"/>
            </a:ext>
          </a:extLst>
        </xdr:cNvPr>
        <xdr:cNvSpPr txBox="1"/>
      </xdr:nvSpPr>
      <xdr:spPr>
        <a:xfrm>
          <a:off x="421259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8F984390-E8AC-4FB3-AB2F-0BFC154212AC}"/>
            </a:ext>
          </a:extLst>
        </xdr:cNvPr>
        <xdr:cNvCxnSpPr/>
      </xdr:nvCxnSpPr>
      <xdr:spPr>
        <a:xfrm>
          <a:off x="4112260" y="95307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6E1C2314-3388-439A-8EFB-CA358FEC07C9}"/>
            </a:ext>
          </a:extLst>
        </xdr:cNvPr>
        <xdr:cNvSpPr txBox="1"/>
      </xdr:nvSpPr>
      <xdr:spPr>
        <a:xfrm>
          <a:off x="4212590" y="10342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DBD78066-8F62-4650-8C4B-DEEE84CA3162}"/>
            </a:ext>
          </a:extLst>
        </xdr:cNvPr>
        <xdr:cNvSpPr/>
      </xdr:nvSpPr>
      <xdr:spPr>
        <a:xfrm>
          <a:off x="4131310" y="103695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02F0AD0C-B07F-4995-8328-0955B36840E6}"/>
            </a:ext>
          </a:extLst>
        </xdr:cNvPr>
        <xdr:cNvSpPr/>
      </xdr:nvSpPr>
      <xdr:spPr>
        <a:xfrm>
          <a:off x="3388360" y="1035431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F8F91FFC-D50F-4B3C-A5D0-7807B04BB55C}"/>
            </a:ext>
          </a:extLst>
        </xdr:cNvPr>
        <xdr:cNvSpPr/>
      </xdr:nvSpPr>
      <xdr:spPr>
        <a:xfrm>
          <a:off x="2571750" y="1030287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23892AB0-19F0-4F14-ABD4-D27C9F9A1870}"/>
            </a:ext>
          </a:extLst>
        </xdr:cNvPr>
        <xdr:cNvSpPr/>
      </xdr:nvSpPr>
      <xdr:spPr>
        <a:xfrm>
          <a:off x="1774190" y="1029716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1DDB0404-A268-4D2E-941E-117F516CEC11}"/>
            </a:ext>
          </a:extLst>
        </xdr:cNvPr>
        <xdr:cNvSpPr/>
      </xdr:nvSpPr>
      <xdr:spPr>
        <a:xfrm>
          <a:off x="988060" y="102762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208DF66-D631-4FE0-8EBB-E98082E64F9D}"/>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1EF5D4-BA63-482C-B5B8-46E5E6686C66}"/>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BFCF125-799D-438F-AC36-939ED4E7E2AD}"/>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3778CD6-304D-495D-89DA-E450A8C715A4}"/>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96B0D6F-924A-4A3E-99BD-F98F35EF61C0}"/>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103505</xdr:rowOff>
    </xdr:from>
    <xdr:to>
      <xdr:col>24</xdr:col>
      <xdr:colOff>114300</xdr:colOff>
      <xdr:row>59</xdr:row>
      <xdr:rowOff>33655</xdr:rowOff>
    </xdr:to>
    <xdr:sp macro="" textlink="">
      <xdr:nvSpPr>
        <xdr:cNvPr id="187" name="楕円 186">
          <a:extLst>
            <a:ext uri="{FF2B5EF4-FFF2-40B4-BE49-F238E27FC236}">
              <a16:creationId xmlns:a16="http://schemas.microsoft.com/office/drawing/2014/main" id="{472B3F74-114E-4651-BC98-53315174E3EB}"/>
            </a:ext>
          </a:extLst>
        </xdr:cNvPr>
        <xdr:cNvSpPr/>
      </xdr:nvSpPr>
      <xdr:spPr>
        <a:xfrm>
          <a:off x="4131310" y="10045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126382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C6B26937-B66E-4232-B09B-5D69208AEFDD}"/>
            </a:ext>
          </a:extLst>
        </xdr:cNvPr>
        <xdr:cNvSpPr txBox="1"/>
      </xdr:nvSpPr>
      <xdr:spPr>
        <a:xfrm>
          <a:off x="4212590"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57785</xdr:rowOff>
    </xdr:from>
    <xdr:to>
      <xdr:col>20</xdr:col>
      <xdr:colOff>38100</xdr:colOff>
      <xdr:row>58</xdr:row>
      <xdr:rowOff>159385</xdr:rowOff>
    </xdr:to>
    <xdr:sp macro="" textlink="">
      <xdr:nvSpPr>
        <xdr:cNvPr id="189" name="楕円 188">
          <a:extLst>
            <a:ext uri="{FF2B5EF4-FFF2-40B4-BE49-F238E27FC236}">
              <a16:creationId xmlns:a16="http://schemas.microsoft.com/office/drawing/2014/main" id="{D8CA4050-A49A-48B5-A1F2-0E817E928DBF}"/>
            </a:ext>
          </a:extLst>
        </xdr:cNvPr>
        <xdr:cNvSpPr/>
      </xdr:nvSpPr>
      <xdr:spPr>
        <a:xfrm>
          <a:off x="3388360" y="999807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108585</xdr:rowOff>
    </xdr:from>
    <xdr:to>
      <xdr:col>24</xdr:col>
      <xdr:colOff>63500</xdr:colOff>
      <xdr:row>58</xdr:row>
      <xdr:rowOff>154305</xdr:rowOff>
    </xdr:to>
    <xdr:cxnSp macro="">
      <xdr:nvCxnSpPr>
        <xdr:cNvPr id="190" name="直線コネクタ 189">
          <a:extLst>
            <a:ext uri="{FF2B5EF4-FFF2-40B4-BE49-F238E27FC236}">
              <a16:creationId xmlns:a16="http://schemas.microsoft.com/office/drawing/2014/main" id="{24E2A3BE-D4F0-4CC2-A3A8-E295C9D311AB}"/>
            </a:ext>
          </a:extLst>
        </xdr:cNvPr>
        <xdr:cNvCxnSpPr/>
      </xdr:nvCxnSpPr>
      <xdr:spPr>
        <a:xfrm>
          <a:off x="3431540" y="10050780"/>
          <a:ext cx="7429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120650</xdr:rowOff>
    </xdr:from>
    <xdr:to>
      <xdr:col>15</xdr:col>
      <xdr:colOff>101600</xdr:colOff>
      <xdr:row>60</xdr:row>
      <xdr:rowOff>50800</xdr:rowOff>
    </xdr:to>
    <xdr:sp macro="" textlink="">
      <xdr:nvSpPr>
        <xdr:cNvPr id="191" name="楕円 190">
          <a:extLst>
            <a:ext uri="{FF2B5EF4-FFF2-40B4-BE49-F238E27FC236}">
              <a16:creationId xmlns:a16="http://schemas.microsoft.com/office/drawing/2014/main" id="{0D3B20A1-B56A-47C3-BB15-2EBE625C6F40}"/>
            </a:ext>
          </a:extLst>
        </xdr:cNvPr>
        <xdr:cNvSpPr/>
      </xdr:nvSpPr>
      <xdr:spPr>
        <a:xfrm>
          <a:off x="2571750" y="102381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108585</xdr:rowOff>
    </xdr:from>
    <xdr:to>
      <xdr:col>19</xdr:col>
      <xdr:colOff>177800</xdr:colOff>
      <xdr:row>60</xdr:row>
      <xdr:rowOff>0</xdr:rowOff>
    </xdr:to>
    <xdr:cxnSp macro="">
      <xdr:nvCxnSpPr>
        <xdr:cNvPr id="192" name="直線コネクタ 191">
          <a:extLst>
            <a:ext uri="{FF2B5EF4-FFF2-40B4-BE49-F238E27FC236}">
              <a16:creationId xmlns:a16="http://schemas.microsoft.com/office/drawing/2014/main" id="{ABD44CFA-F5CB-42C3-B455-105E3BB9DDC4}"/>
            </a:ext>
          </a:extLst>
        </xdr:cNvPr>
        <xdr:cNvCxnSpPr/>
      </xdr:nvCxnSpPr>
      <xdr:spPr>
        <a:xfrm flipV="1">
          <a:off x="2626360" y="10050780"/>
          <a:ext cx="80518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78740</xdr:rowOff>
    </xdr:from>
    <xdr:to>
      <xdr:col>10</xdr:col>
      <xdr:colOff>165100</xdr:colOff>
      <xdr:row>60</xdr:row>
      <xdr:rowOff>8890</xdr:rowOff>
    </xdr:to>
    <xdr:sp macro="" textlink="">
      <xdr:nvSpPr>
        <xdr:cNvPr id="193" name="楕円 192">
          <a:extLst>
            <a:ext uri="{FF2B5EF4-FFF2-40B4-BE49-F238E27FC236}">
              <a16:creationId xmlns:a16="http://schemas.microsoft.com/office/drawing/2014/main" id="{04D52423-9BB1-40D4-A86F-2C65D1752862}"/>
            </a:ext>
          </a:extLst>
        </xdr:cNvPr>
        <xdr:cNvSpPr/>
      </xdr:nvSpPr>
      <xdr:spPr>
        <a:xfrm>
          <a:off x="1774190" y="101942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129540</xdr:rowOff>
    </xdr:from>
    <xdr:to>
      <xdr:col>15</xdr:col>
      <xdr:colOff>50800</xdr:colOff>
      <xdr:row>60</xdr:row>
      <xdr:rowOff>0</xdr:rowOff>
    </xdr:to>
    <xdr:cxnSp macro="">
      <xdr:nvCxnSpPr>
        <xdr:cNvPr id="194" name="直線コネクタ 193">
          <a:extLst>
            <a:ext uri="{FF2B5EF4-FFF2-40B4-BE49-F238E27FC236}">
              <a16:creationId xmlns:a16="http://schemas.microsoft.com/office/drawing/2014/main" id="{BB8CA57E-A088-411E-8F15-68F4A9145642}"/>
            </a:ext>
          </a:extLst>
        </xdr:cNvPr>
        <xdr:cNvCxnSpPr/>
      </xdr:nvCxnSpPr>
      <xdr:spPr>
        <a:xfrm>
          <a:off x="1828800" y="1024890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44450</xdr:rowOff>
    </xdr:from>
    <xdr:to>
      <xdr:col>6</xdr:col>
      <xdr:colOff>38100</xdr:colOff>
      <xdr:row>59</xdr:row>
      <xdr:rowOff>146050</xdr:rowOff>
    </xdr:to>
    <xdr:sp macro="" textlink="">
      <xdr:nvSpPr>
        <xdr:cNvPr id="195" name="楕円 194">
          <a:extLst>
            <a:ext uri="{FF2B5EF4-FFF2-40B4-BE49-F238E27FC236}">
              <a16:creationId xmlns:a16="http://schemas.microsoft.com/office/drawing/2014/main" id="{E8FF32D8-1C64-451E-8C50-0DDA24B3374C}"/>
            </a:ext>
          </a:extLst>
        </xdr:cNvPr>
        <xdr:cNvSpPr/>
      </xdr:nvSpPr>
      <xdr:spPr>
        <a:xfrm>
          <a:off x="988060" y="101619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95250</xdr:rowOff>
    </xdr:from>
    <xdr:to>
      <xdr:col>10</xdr:col>
      <xdr:colOff>114300</xdr:colOff>
      <xdr:row>59</xdr:row>
      <xdr:rowOff>129540</xdr:rowOff>
    </xdr:to>
    <xdr:cxnSp macro="">
      <xdr:nvCxnSpPr>
        <xdr:cNvPr id="196" name="直線コネクタ 195">
          <a:extLst>
            <a:ext uri="{FF2B5EF4-FFF2-40B4-BE49-F238E27FC236}">
              <a16:creationId xmlns:a16="http://schemas.microsoft.com/office/drawing/2014/main" id="{493139D4-E5B1-4BA2-B8DC-D3FDC859F30A}"/>
            </a:ext>
          </a:extLst>
        </xdr:cNvPr>
        <xdr:cNvCxnSpPr/>
      </xdr:nvCxnSpPr>
      <xdr:spPr>
        <a:xfrm>
          <a:off x="1031240" y="10206990"/>
          <a:ext cx="7975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a:extLst>
            <a:ext uri="{FF2B5EF4-FFF2-40B4-BE49-F238E27FC236}">
              <a16:creationId xmlns:a16="http://schemas.microsoft.com/office/drawing/2014/main" id="{FFDE09A6-3507-4D11-BBBD-098F7B45B6C7}"/>
            </a:ext>
          </a:extLst>
        </xdr:cNvPr>
        <xdr:cNvSpPr txBox="1"/>
      </xdr:nvSpPr>
      <xdr:spPr>
        <a:xfrm>
          <a:off x="32391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a:extLst>
            <a:ext uri="{FF2B5EF4-FFF2-40B4-BE49-F238E27FC236}">
              <a16:creationId xmlns:a16="http://schemas.microsoft.com/office/drawing/2014/main" id="{84E9CE51-7D5C-48EF-8DF5-6A4718703C1F}"/>
            </a:ext>
          </a:extLst>
        </xdr:cNvPr>
        <xdr:cNvSpPr txBox="1"/>
      </xdr:nvSpPr>
      <xdr:spPr>
        <a:xfrm>
          <a:off x="24390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a:extLst>
            <a:ext uri="{FF2B5EF4-FFF2-40B4-BE49-F238E27FC236}">
              <a16:creationId xmlns:a16="http://schemas.microsoft.com/office/drawing/2014/main" id="{4A6CA7E7-82F0-47CF-AE30-F4C3E0A64A3C}"/>
            </a:ext>
          </a:extLst>
        </xdr:cNvPr>
        <xdr:cNvSpPr txBox="1"/>
      </xdr:nvSpPr>
      <xdr:spPr>
        <a:xfrm>
          <a:off x="164148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0" name="n_4aveValue【体育館・プール】&#10;有形固定資産減価償却率">
          <a:extLst>
            <a:ext uri="{FF2B5EF4-FFF2-40B4-BE49-F238E27FC236}">
              <a16:creationId xmlns:a16="http://schemas.microsoft.com/office/drawing/2014/main" id="{10F6643B-82CC-4646-8322-818062F64B4B}"/>
            </a:ext>
          </a:extLst>
        </xdr:cNvPr>
        <xdr:cNvSpPr txBox="1"/>
      </xdr:nvSpPr>
      <xdr:spPr>
        <a:xfrm>
          <a:off x="85535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4462</xdr:rowOff>
    </xdr:from>
    <xdr:ext cx="405111" cy="259045"/>
    <xdr:sp macro="" textlink="">
      <xdr:nvSpPr>
        <xdr:cNvPr id="201" name="n_1mainValue【体育館・プール】&#10;有形固定資産減価償却率">
          <a:extLst>
            <a:ext uri="{FF2B5EF4-FFF2-40B4-BE49-F238E27FC236}">
              <a16:creationId xmlns:a16="http://schemas.microsoft.com/office/drawing/2014/main" id="{368B36F2-8946-4840-9081-F476D87E6668}"/>
            </a:ext>
          </a:extLst>
        </xdr:cNvPr>
        <xdr:cNvSpPr txBox="1"/>
      </xdr:nvSpPr>
      <xdr:spPr>
        <a:xfrm>
          <a:off x="32391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202" name="n_2mainValue【体育館・プール】&#10;有形固定資産減価償却率">
          <a:extLst>
            <a:ext uri="{FF2B5EF4-FFF2-40B4-BE49-F238E27FC236}">
              <a16:creationId xmlns:a16="http://schemas.microsoft.com/office/drawing/2014/main" id="{7FDF2469-C74F-48BD-99F2-76E757580484}"/>
            </a:ext>
          </a:extLst>
        </xdr:cNvPr>
        <xdr:cNvSpPr txBox="1"/>
      </xdr:nvSpPr>
      <xdr:spPr>
        <a:xfrm>
          <a:off x="2439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25417</xdr:rowOff>
    </xdr:from>
    <xdr:ext cx="405111" cy="259045"/>
    <xdr:sp macro="" textlink="">
      <xdr:nvSpPr>
        <xdr:cNvPr id="203" name="n_3mainValue【体育館・プール】&#10;有形固定資産減価償却率">
          <a:extLst>
            <a:ext uri="{FF2B5EF4-FFF2-40B4-BE49-F238E27FC236}">
              <a16:creationId xmlns:a16="http://schemas.microsoft.com/office/drawing/2014/main" id="{755735E6-FF73-4345-AFD9-ED7A8912C6C9}"/>
            </a:ext>
          </a:extLst>
        </xdr:cNvPr>
        <xdr:cNvSpPr txBox="1"/>
      </xdr:nvSpPr>
      <xdr:spPr>
        <a:xfrm>
          <a:off x="164148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162577</xdr:rowOff>
    </xdr:from>
    <xdr:ext cx="405111" cy="259045"/>
    <xdr:sp macro="" textlink="">
      <xdr:nvSpPr>
        <xdr:cNvPr id="204" name="n_4mainValue【体育館・プール】&#10;有形固定資産減価償却率">
          <a:extLst>
            <a:ext uri="{FF2B5EF4-FFF2-40B4-BE49-F238E27FC236}">
              <a16:creationId xmlns:a16="http://schemas.microsoft.com/office/drawing/2014/main" id="{9DF36A46-097C-4EE8-BC9E-7662A6303DEF}"/>
            </a:ext>
          </a:extLst>
        </xdr:cNvPr>
        <xdr:cNvSpPr txBox="1"/>
      </xdr:nvSpPr>
      <xdr:spPr>
        <a:xfrm>
          <a:off x="85535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FFDCCA5-6E03-4990-B366-224692D17276}"/>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5E7913C-2D8C-4CC6-A4E4-92540784F2D5}"/>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E1A5BFD3-594E-4B5D-97A6-34AA1D1E62B8}"/>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0E37EC1-3078-407F-BF97-79EDCE28176F}"/>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6CD1827-519C-4CAD-98A0-C932C9B29478}"/>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3672EEC-3228-49E6-8643-1F8249FC4DDE}"/>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C2D8225-95CE-4189-A131-88B95675C580}"/>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FA7BDDF-6579-4D76-8321-D825A3E9162A}"/>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C06EBEED-61F9-47BB-8D7B-1EEA4D7A7AAD}"/>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7550F54-7AF5-435D-A96A-890D06550FB0}"/>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7DDCE0F-6414-4E24-AED2-FE435012F7F1}"/>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E5BA92B-90BC-4F73-AA15-E62B9F56790F}"/>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DB1CB9A-5C27-4817-BBB9-EF50790BCFF1}"/>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7834F751-5A02-4AAC-9D66-D97F9222D8F1}"/>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DD33A11-AC35-4DE5-83BD-6595D72AD6D4}"/>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FC4D10AE-9213-44B3-980F-50A31B1EC10E}"/>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7D0CCA9-2FCE-432A-85FF-0615C1427779}"/>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2DF4B693-CA60-464B-9651-872A806D5393}"/>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9ECA6A88-AC50-4D1B-B46F-FE5DD71BE4B0}"/>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68441203-21C1-4D54-B6EF-D417C7FA546B}"/>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EA22BEDC-604C-47C0-BF20-D6EE5F66B367}"/>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DAAF238F-DB8C-4CAF-B18B-C148F4360C20}"/>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8E7A6E7E-82BE-420E-A55B-B55A4D5F5537}"/>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112FF169-9E99-4D46-833A-9334040E00D2}"/>
            </a:ext>
          </a:extLst>
        </xdr:cNvPr>
        <xdr:cNvCxnSpPr/>
      </xdr:nvCxnSpPr>
      <xdr:spPr>
        <a:xfrm flipV="1">
          <a:off x="9429115" y="9732645"/>
          <a:ext cx="0"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2C23E41E-9B99-43CE-B336-80DC6496D95A}"/>
            </a:ext>
          </a:extLst>
        </xdr:cNvPr>
        <xdr:cNvSpPr txBox="1"/>
      </xdr:nvSpPr>
      <xdr:spPr>
        <a:xfrm>
          <a:off x="946785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30903F42-7BF9-4496-8436-6CC19FEEBE9D}"/>
            </a:ext>
          </a:extLst>
        </xdr:cNvPr>
        <xdr:cNvCxnSpPr/>
      </xdr:nvCxnSpPr>
      <xdr:spPr>
        <a:xfrm>
          <a:off x="9356090" y="1104861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9F87A38E-CECC-40EE-95BC-41BF54A88FBC}"/>
            </a:ext>
          </a:extLst>
        </xdr:cNvPr>
        <xdr:cNvSpPr txBox="1"/>
      </xdr:nvSpPr>
      <xdr:spPr>
        <a:xfrm>
          <a:off x="946785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D4F189DD-2D44-463D-89AA-7A28CDE7FDB7}"/>
            </a:ext>
          </a:extLst>
        </xdr:cNvPr>
        <xdr:cNvCxnSpPr/>
      </xdr:nvCxnSpPr>
      <xdr:spPr>
        <a:xfrm>
          <a:off x="9356090" y="973264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6894DF49-F251-4331-A525-DFC2B55CD0B8}"/>
            </a:ext>
          </a:extLst>
        </xdr:cNvPr>
        <xdr:cNvSpPr txBox="1"/>
      </xdr:nvSpPr>
      <xdr:spPr>
        <a:xfrm>
          <a:off x="9467850" y="10683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4367E99D-7C7E-46FE-A54F-5532560AE16E}"/>
            </a:ext>
          </a:extLst>
        </xdr:cNvPr>
        <xdr:cNvSpPr/>
      </xdr:nvSpPr>
      <xdr:spPr>
        <a:xfrm>
          <a:off x="9394190" y="10835894"/>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0138A2F6-4826-4DFF-ACFD-A3A806E4DF7D}"/>
            </a:ext>
          </a:extLst>
        </xdr:cNvPr>
        <xdr:cNvSpPr/>
      </xdr:nvSpPr>
      <xdr:spPr>
        <a:xfrm>
          <a:off x="8632190" y="10840466"/>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E7FB3B96-2542-4313-B389-9834A2DB425E}"/>
            </a:ext>
          </a:extLst>
        </xdr:cNvPr>
        <xdr:cNvSpPr/>
      </xdr:nvSpPr>
      <xdr:spPr>
        <a:xfrm>
          <a:off x="7846060" y="108473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C02BA2C5-4365-43D8-A561-55E37B298C49}"/>
            </a:ext>
          </a:extLst>
        </xdr:cNvPr>
        <xdr:cNvSpPr/>
      </xdr:nvSpPr>
      <xdr:spPr>
        <a:xfrm>
          <a:off x="7029450" y="1085875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2FF7A174-0EEB-4C3F-8CB5-834AB872FC7D}"/>
            </a:ext>
          </a:extLst>
        </xdr:cNvPr>
        <xdr:cNvSpPr/>
      </xdr:nvSpPr>
      <xdr:spPr>
        <a:xfrm>
          <a:off x="6231890" y="10865231"/>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270B052-FA97-47FE-A261-8E20C0B99773}"/>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0BEB3F4-998D-44D7-B6F6-D09B972042B7}"/>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8F781A3-8C59-416D-A38D-A7FB2957FBFB}"/>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E0FEC76-FEA7-4E11-8B71-54926AC6C33D}"/>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281D37D-60E9-41CF-9827-163CE96FEFA4}"/>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120650</xdr:rowOff>
    </xdr:from>
    <xdr:to>
      <xdr:col>55</xdr:col>
      <xdr:colOff>50800</xdr:colOff>
      <xdr:row>64</xdr:row>
      <xdr:rowOff>50800</xdr:rowOff>
    </xdr:to>
    <xdr:sp macro="" textlink="">
      <xdr:nvSpPr>
        <xdr:cNvPr id="244" name="楕円 243">
          <a:extLst>
            <a:ext uri="{FF2B5EF4-FFF2-40B4-BE49-F238E27FC236}">
              <a16:creationId xmlns:a16="http://schemas.microsoft.com/office/drawing/2014/main" id="{A9478359-2FFA-4EED-BF36-2F54F4B620EE}"/>
            </a:ext>
          </a:extLst>
        </xdr:cNvPr>
        <xdr:cNvSpPr/>
      </xdr:nvSpPr>
      <xdr:spPr>
        <a:xfrm>
          <a:off x="9394190" y="1092390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35577</xdr:rowOff>
    </xdr:from>
    <xdr:ext cx="469744" cy="259045"/>
    <xdr:sp macro="" textlink="">
      <xdr:nvSpPr>
        <xdr:cNvPr id="245" name="【体育館・プール】&#10;一人当たり面積該当値テキスト">
          <a:extLst>
            <a:ext uri="{FF2B5EF4-FFF2-40B4-BE49-F238E27FC236}">
              <a16:creationId xmlns:a16="http://schemas.microsoft.com/office/drawing/2014/main" id="{050061CE-0DA3-4D6C-AE2B-F7CA4E998B24}"/>
            </a:ext>
          </a:extLst>
        </xdr:cNvPr>
        <xdr:cNvSpPr txBox="1"/>
      </xdr:nvSpPr>
      <xdr:spPr>
        <a:xfrm>
          <a:off x="946785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121793</xdr:rowOff>
    </xdr:from>
    <xdr:to>
      <xdr:col>50</xdr:col>
      <xdr:colOff>165100</xdr:colOff>
      <xdr:row>64</xdr:row>
      <xdr:rowOff>51943</xdr:rowOff>
    </xdr:to>
    <xdr:sp macro="" textlink="">
      <xdr:nvSpPr>
        <xdr:cNvPr id="246" name="楕円 245">
          <a:extLst>
            <a:ext uri="{FF2B5EF4-FFF2-40B4-BE49-F238E27FC236}">
              <a16:creationId xmlns:a16="http://schemas.microsoft.com/office/drawing/2014/main" id="{FCC71088-E73B-4DF4-8E0B-8A9F4E9D1600}"/>
            </a:ext>
          </a:extLst>
        </xdr:cNvPr>
        <xdr:cNvSpPr/>
      </xdr:nvSpPr>
      <xdr:spPr>
        <a:xfrm>
          <a:off x="8632190" y="1092504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0</xdr:rowOff>
    </xdr:from>
    <xdr:to>
      <xdr:col>55</xdr:col>
      <xdr:colOff>0</xdr:colOff>
      <xdr:row>64</xdr:row>
      <xdr:rowOff>1143</xdr:rowOff>
    </xdr:to>
    <xdr:cxnSp macro="">
      <xdr:nvCxnSpPr>
        <xdr:cNvPr id="247" name="直線コネクタ 246">
          <a:extLst>
            <a:ext uri="{FF2B5EF4-FFF2-40B4-BE49-F238E27FC236}">
              <a16:creationId xmlns:a16="http://schemas.microsoft.com/office/drawing/2014/main" id="{5E1579AD-4015-4B0E-A7C2-A65D6C73B83E}"/>
            </a:ext>
          </a:extLst>
        </xdr:cNvPr>
        <xdr:cNvCxnSpPr/>
      </xdr:nvCxnSpPr>
      <xdr:spPr>
        <a:xfrm flipV="1">
          <a:off x="8686800" y="10972800"/>
          <a:ext cx="74295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137795</xdr:rowOff>
    </xdr:from>
    <xdr:to>
      <xdr:col>46</xdr:col>
      <xdr:colOff>38100</xdr:colOff>
      <xdr:row>64</xdr:row>
      <xdr:rowOff>67945</xdr:rowOff>
    </xdr:to>
    <xdr:sp macro="" textlink="">
      <xdr:nvSpPr>
        <xdr:cNvPr id="248" name="楕円 247">
          <a:extLst>
            <a:ext uri="{FF2B5EF4-FFF2-40B4-BE49-F238E27FC236}">
              <a16:creationId xmlns:a16="http://schemas.microsoft.com/office/drawing/2014/main" id="{D75D2767-3902-4566-88E5-9D826C29E768}"/>
            </a:ext>
          </a:extLst>
        </xdr:cNvPr>
        <xdr:cNvSpPr/>
      </xdr:nvSpPr>
      <xdr:spPr>
        <a:xfrm>
          <a:off x="7846060" y="1093533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1143</xdr:rowOff>
    </xdr:from>
    <xdr:to>
      <xdr:col>50</xdr:col>
      <xdr:colOff>114300</xdr:colOff>
      <xdr:row>64</xdr:row>
      <xdr:rowOff>17145</xdr:rowOff>
    </xdr:to>
    <xdr:cxnSp macro="">
      <xdr:nvCxnSpPr>
        <xdr:cNvPr id="249" name="直線コネクタ 248">
          <a:extLst>
            <a:ext uri="{FF2B5EF4-FFF2-40B4-BE49-F238E27FC236}">
              <a16:creationId xmlns:a16="http://schemas.microsoft.com/office/drawing/2014/main" id="{FDEE63A6-95BE-4F7C-A8E9-33C88AB66A18}"/>
            </a:ext>
          </a:extLst>
        </xdr:cNvPr>
        <xdr:cNvCxnSpPr/>
      </xdr:nvCxnSpPr>
      <xdr:spPr>
        <a:xfrm flipV="1">
          <a:off x="7889240" y="10973943"/>
          <a:ext cx="79756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138557</xdr:rowOff>
    </xdr:from>
    <xdr:to>
      <xdr:col>41</xdr:col>
      <xdr:colOff>101600</xdr:colOff>
      <xdr:row>64</xdr:row>
      <xdr:rowOff>68707</xdr:rowOff>
    </xdr:to>
    <xdr:sp macro="" textlink="">
      <xdr:nvSpPr>
        <xdr:cNvPr id="250" name="楕円 249">
          <a:extLst>
            <a:ext uri="{FF2B5EF4-FFF2-40B4-BE49-F238E27FC236}">
              <a16:creationId xmlns:a16="http://schemas.microsoft.com/office/drawing/2014/main" id="{65F9A7B1-18CE-4C43-A33E-8A7A2ED209CC}"/>
            </a:ext>
          </a:extLst>
        </xdr:cNvPr>
        <xdr:cNvSpPr/>
      </xdr:nvSpPr>
      <xdr:spPr>
        <a:xfrm>
          <a:off x="7029450" y="1093609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17145</xdr:rowOff>
    </xdr:from>
    <xdr:to>
      <xdr:col>45</xdr:col>
      <xdr:colOff>177800</xdr:colOff>
      <xdr:row>64</xdr:row>
      <xdr:rowOff>17907</xdr:rowOff>
    </xdr:to>
    <xdr:cxnSp macro="">
      <xdr:nvCxnSpPr>
        <xdr:cNvPr id="251" name="直線コネクタ 250">
          <a:extLst>
            <a:ext uri="{FF2B5EF4-FFF2-40B4-BE49-F238E27FC236}">
              <a16:creationId xmlns:a16="http://schemas.microsoft.com/office/drawing/2014/main" id="{91DB812F-33A4-4173-90E4-427EAC1DC775}"/>
            </a:ext>
          </a:extLst>
        </xdr:cNvPr>
        <xdr:cNvCxnSpPr/>
      </xdr:nvCxnSpPr>
      <xdr:spPr>
        <a:xfrm flipV="1">
          <a:off x="7084060" y="10993755"/>
          <a:ext cx="80518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139319</xdr:rowOff>
    </xdr:from>
    <xdr:to>
      <xdr:col>36</xdr:col>
      <xdr:colOff>165100</xdr:colOff>
      <xdr:row>64</xdr:row>
      <xdr:rowOff>69469</xdr:rowOff>
    </xdr:to>
    <xdr:sp macro="" textlink="">
      <xdr:nvSpPr>
        <xdr:cNvPr id="252" name="楕円 251">
          <a:extLst>
            <a:ext uri="{FF2B5EF4-FFF2-40B4-BE49-F238E27FC236}">
              <a16:creationId xmlns:a16="http://schemas.microsoft.com/office/drawing/2014/main" id="{58EC478E-8391-4707-81AE-8CA8A8BDA73B}"/>
            </a:ext>
          </a:extLst>
        </xdr:cNvPr>
        <xdr:cNvSpPr/>
      </xdr:nvSpPr>
      <xdr:spPr>
        <a:xfrm>
          <a:off x="6231890" y="1093685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17907</xdr:rowOff>
    </xdr:from>
    <xdr:to>
      <xdr:col>41</xdr:col>
      <xdr:colOff>50800</xdr:colOff>
      <xdr:row>64</xdr:row>
      <xdr:rowOff>18669</xdr:rowOff>
    </xdr:to>
    <xdr:cxnSp macro="">
      <xdr:nvCxnSpPr>
        <xdr:cNvPr id="253" name="直線コネクタ 252">
          <a:extLst>
            <a:ext uri="{FF2B5EF4-FFF2-40B4-BE49-F238E27FC236}">
              <a16:creationId xmlns:a16="http://schemas.microsoft.com/office/drawing/2014/main" id="{FBD0FA9E-FB21-4A6E-9E4F-930968E64930}"/>
            </a:ext>
          </a:extLst>
        </xdr:cNvPr>
        <xdr:cNvCxnSpPr/>
      </xdr:nvCxnSpPr>
      <xdr:spPr>
        <a:xfrm flipV="1">
          <a:off x="6286500" y="10994517"/>
          <a:ext cx="79756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E62295B4-67DC-4C03-940C-890B9E560905}"/>
            </a:ext>
          </a:extLst>
        </xdr:cNvPr>
        <xdr:cNvSpPr txBox="1"/>
      </xdr:nvSpPr>
      <xdr:spPr>
        <a:xfrm>
          <a:off x="8454467" y="1061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B56BF4DE-E34A-4A2B-B7B5-2F49DC0B5AAC}"/>
            </a:ext>
          </a:extLst>
        </xdr:cNvPr>
        <xdr:cNvSpPr txBox="1"/>
      </xdr:nvSpPr>
      <xdr:spPr>
        <a:xfrm>
          <a:off x="7673417" y="1062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a:extLst>
            <a:ext uri="{FF2B5EF4-FFF2-40B4-BE49-F238E27FC236}">
              <a16:creationId xmlns:a16="http://schemas.microsoft.com/office/drawing/2014/main" id="{DBBBBCBE-D27C-4746-B6A9-F134A7629AF8}"/>
            </a:ext>
          </a:extLst>
        </xdr:cNvPr>
        <xdr:cNvSpPr txBox="1"/>
      </xdr:nvSpPr>
      <xdr:spPr>
        <a:xfrm>
          <a:off x="6866332"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57" name="n_4aveValue【体育館・プール】&#10;一人当たり面積">
          <a:extLst>
            <a:ext uri="{FF2B5EF4-FFF2-40B4-BE49-F238E27FC236}">
              <a16:creationId xmlns:a16="http://schemas.microsoft.com/office/drawing/2014/main" id="{E24475E8-119D-4C67-90A7-BD71E486392F}"/>
            </a:ext>
          </a:extLst>
        </xdr:cNvPr>
        <xdr:cNvSpPr txBox="1"/>
      </xdr:nvSpPr>
      <xdr:spPr>
        <a:xfrm>
          <a:off x="6068772" y="1064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43070</xdr:rowOff>
    </xdr:from>
    <xdr:ext cx="469744" cy="259045"/>
    <xdr:sp macro="" textlink="">
      <xdr:nvSpPr>
        <xdr:cNvPr id="258" name="n_1mainValue【体育館・プール】&#10;一人当たり面積">
          <a:extLst>
            <a:ext uri="{FF2B5EF4-FFF2-40B4-BE49-F238E27FC236}">
              <a16:creationId xmlns:a16="http://schemas.microsoft.com/office/drawing/2014/main" id="{6E91C1AF-5172-4D27-B192-DF4E93BCFC9F}"/>
            </a:ext>
          </a:extLst>
        </xdr:cNvPr>
        <xdr:cNvSpPr txBox="1"/>
      </xdr:nvSpPr>
      <xdr:spPr>
        <a:xfrm>
          <a:off x="8454467" y="1101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59072</xdr:rowOff>
    </xdr:from>
    <xdr:ext cx="469744" cy="259045"/>
    <xdr:sp macro="" textlink="">
      <xdr:nvSpPr>
        <xdr:cNvPr id="259" name="n_2mainValue【体育館・プール】&#10;一人当たり面積">
          <a:extLst>
            <a:ext uri="{FF2B5EF4-FFF2-40B4-BE49-F238E27FC236}">
              <a16:creationId xmlns:a16="http://schemas.microsoft.com/office/drawing/2014/main" id="{9BB1F5AE-D9EB-4A17-A0DB-C68966620AD1}"/>
            </a:ext>
          </a:extLst>
        </xdr:cNvPr>
        <xdr:cNvSpPr txBox="1"/>
      </xdr:nvSpPr>
      <xdr:spPr>
        <a:xfrm>
          <a:off x="7673417" y="1102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59834</xdr:rowOff>
    </xdr:from>
    <xdr:ext cx="469744" cy="259045"/>
    <xdr:sp macro="" textlink="">
      <xdr:nvSpPr>
        <xdr:cNvPr id="260" name="n_3mainValue【体育館・プール】&#10;一人当たり面積">
          <a:extLst>
            <a:ext uri="{FF2B5EF4-FFF2-40B4-BE49-F238E27FC236}">
              <a16:creationId xmlns:a16="http://schemas.microsoft.com/office/drawing/2014/main" id="{9D2727D7-E4A4-4875-906C-BDCE28DB6163}"/>
            </a:ext>
          </a:extLst>
        </xdr:cNvPr>
        <xdr:cNvSpPr txBox="1"/>
      </xdr:nvSpPr>
      <xdr:spPr>
        <a:xfrm>
          <a:off x="6866332" y="1102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60596</xdr:rowOff>
    </xdr:from>
    <xdr:ext cx="469744" cy="259045"/>
    <xdr:sp macro="" textlink="">
      <xdr:nvSpPr>
        <xdr:cNvPr id="261" name="n_4mainValue【体育館・プール】&#10;一人当たり面積">
          <a:extLst>
            <a:ext uri="{FF2B5EF4-FFF2-40B4-BE49-F238E27FC236}">
              <a16:creationId xmlns:a16="http://schemas.microsoft.com/office/drawing/2014/main" id="{44050344-3D1D-4DFA-B5FC-E0E5EEAAEF0B}"/>
            </a:ext>
          </a:extLst>
        </xdr:cNvPr>
        <xdr:cNvSpPr txBox="1"/>
      </xdr:nvSpPr>
      <xdr:spPr>
        <a:xfrm>
          <a:off x="6068772" y="1102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F4C3AF1-2440-4DA5-947B-268AB55736D2}"/>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B5C0BF9-19A2-4EF3-B552-4AB532FEC3B9}"/>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FC6A4E8-25D3-4B7C-AB93-8DFAEFCE3485}"/>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85E90FD-91E0-4960-B7BD-728C0AC136A7}"/>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ABEDA51-1DB5-4575-9799-61D494E3A7B8}"/>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8D06F38-8650-49DB-851F-FC2327C60894}"/>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1A625C0B-CA8A-4F80-9B6C-3580561BE650}"/>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3FD14BE-449E-40EC-A127-7B072EADCC9C}"/>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E75EB0F-9C9B-4F31-B8B8-355D2124693A}"/>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BA78F47C-6D87-41A4-8FB3-3F59D827ECAF}"/>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7D8CB9EB-C50A-433E-B9CF-BD064615F00F}"/>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AC028FBE-5CD6-4162-A987-0A600EDB2DC4}"/>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56538FE9-6D7A-477E-AA89-4DDDECF90897}"/>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704F832B-5ABB-4DB2-8AB6-D83F0338C5EF}"/>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EF0DB094-0130-4BF5-AAB3-380C0F90FD24}"/>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C0D01DE6-9CFA-4538-87A2-C1CF5132D590}"/>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41F1F110-F416-45AD-8620-A4076B53A9AD}"/>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D2693B82-5FC6-478C-A0C1-9866D5ECF2DB}"/>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E5202B7E-2551-4412-B41F-B06729D11E81}"/>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9EFDD604-65E1-4E49-BFEA-F1A5CD60D14C}"/>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E409F489-3ABF-4401-B62F-3E54F95351D3}"/>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44A07AD9-173E-4701-90AB-6BB173749C28}"/>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BBDD7C93-6E4E-41BB-9C4B-704022CBDC04}"/>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6DC38295-AB59-4DEF-8744-C9412DDCAF5C}"/>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19FFBF8B-41EA-40E3-AB51-D5B53DAF79F1}"/>
            </a:ext>
          </a:extLst>
        </xdr:cNvPr>
        <xdr:cNvCxnSpPr/>
      </xdr:nvCxnSpPr>
      <xdr:spPr>
        <a:xfrm flipV="1">
          <a:off x="417385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E5AD1B84-472C-4D7E-A359-7EC25BCFAE9D}"/>
            </a:ext>
          </a:extLst>
        </xdr:cNvPr>
        <xdr:cNvSpPr txBox="1"/>
      </xdr:nvSpPr>
      <xdr:spPr>
        <a:xfrm>
          <a:off x="421259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8B7A5A1E-74FF-40A2-A8FB-9890AD2E58B1}"/>
            </a:ext>
          </a:extLst>
        </xdr:cNvPr>
        <xdr:cNvCxnSpPr/>
      </xdr:nvCxnSpPr>
      <xdr:spPr>
        <a:xfrm>
          <a:off x="411226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DA10F929-49B1-448B-ADDA-BD0FAAC4A007}"/>
            </a:ext>
          </a:extLst>
        </xdr:cNvPr>
        <xdr:cNvSpPr txBox="1"/>
      </xdr:nvSpPr>
      <xdr:spPr>
        <a:xfrm>
          <a:off x="4212590" y="1303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C0F9D932-4425-4B74-843F-68B45CAFFEDA}"/>
            </a:ext>
          </a:extLst>
        </xdr:cNvPr>
        <xdr:cNvCxnSpPr/>
      </xdr:nvCxnSpPr>
      <xdr:spPr>
        <a:xfrm>
          <a:off x="4112260" y="132568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56D141A6-70F5-4199-BD4B-AA90013EEC2B}"/>
            </a:ext>
          </a:extLst>
        </xdr:cNvPr>
        <xdr:cNvSpPr txBox="1"/>
      </xdr:nvSpPr>
      <xdr:spPr>
        <a:xfrm>
          <a:off x="4212590" y="13895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918FEAA7-21E1-4552-BFB5-D11F5D969941}"/>
            </a:ext>
          </a:extLst>
        </xdr:cNvPr>
        <xdr:cNvSpPr/>
      </xdr:nvSpPr>
      <xdr:spPr>
        <a:xfrm>
          <a:off x="4131310" y="1404238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F2308D0B-6B5E-4FB3-859B-8A258CFA55AC}"/>
            </a:ext>
          </a:extLst>
        </xdr:cNvPr>
        <xdr:cNvSpPr/>
      </xdr:nvSpPr>
      <xdr:spPr>
        <a:xfrm>
          <a:off x="3388360" y="1402143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3F5189AC-54A7-443D-8F73-45643E92AF6F}"/>
            </a:ext>
          </a:extLst>
        </xdr:cNvPr>
        <xdr:cNvSpPr/>
      </xdr:nvSpPr>
      <xdr:spPr>
        <a:xfrm>
          <a:off x="2571750" y="1399095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09345B1A-CA03-4CD9-B32B-4AA30624A487}"/>
            </a:ext>
          </a:extLst>
        </xdr:cNvPr>
        <xdr:cNvSpPr/>
      </xdr:nvSpPr>
      <xdr:spPr>
        <a:xfrm>
          <a:off x="1774190" y="1395285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83661EDF-C59B-42D9-81D0-FC95B7CC7904}"/>
            </a:ext>
          </a:extLst>
        </xdr:cNvPr>
        <xdr:cNvSpPr/>
      </xdr:nvSpPr>
      <xdr:spPr>
        <a:xfrm>
          <a:off x="988060" y="139795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D7C4EB7-ABE9-475E-9A59-411933002825}"/>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A98DDBE-6818-44D8-8F4C-6153C3A69D33}"/>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36C56D2-2E7D-4607-B0AE-38239AF64A79}"/>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828063D-617B-45C5-BD72-DD75A127DE14}"/>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39913EA-EC9B-453D-BAA8-6F2E9FADC609}"/>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33020</xdr:rowOff>
    </xdr:from>
    <xdr:to>
      <xdr:col>24</xdr:col>
      <xdr:colOff>114300</xdr:colOff>
      <xdr:row>83</xdr:row>
      <xdr:rowOff>134620</xdr:rowOff>
    </xdr:to>
    <xdr:sp macro="" textlink="">
      <xdr:nvSpPr>
        <xdr:cNvPr id="302" name="楕円 301">
          <a:extLst>
            <a:ext uri="{FF2B5EF4-FFF2-40B4-BE49-F238E27FC236}">
              <a16:creationId xmlns:a16="http://schemas.microsoft.com/office/drawing/2014/main" id="{108842BF-9A2B-449C-BEFC-AE345A5236F0}"/>
            </a:ext>
          </a:extLst>
        </xdr:cNvPr>
        <xdr:cNvSpPr/>
      </xdr:nvSpPr>
      <xdr:spPr>
        <a:xfrm>
          <a:off x="4131310" y="1426146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11447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66A01185-DF32-434E-A71C-0EB450C8DA65}"/>
            </a:ext>
          </a:extLst>
        </xdr:cNvPr>
        <xdr:cNvSpPr txBox="1"/>
      </xdr:nvSpPr>
      <xdr:spPr>
        <a:xfrm>
          <a:off x="4212590"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19686</xdr:rowOff>
    </xdr:from>
    <xdr:to>
      <xdr:col>20</xdr:col>
      <xdr:colOff>38100</xdr:colOff>
      <xdr:row>83</xdr:row>
      <xdr:rowOff>121286</xdr:rowOff>
    </xdr:to>
    <xdr:sp macro="" textlink="">
      <xdr:nvSpPr>
        <xdr:cNvPr id="304" name="楕円 303">
          <a:extLst>
            <a:ext uri="{FF2B5EF4-FFF2-40B4-BE49-F238E27FC236}">
              <a16:creationId xmlns:a16="http://schemas.microsoft.com/office/drawing/2014/main" id="{19D88E27-FBE5-4DFA-A4B7-F40DE1E21899}"/>
            </a:ext>
          </a:extLst>
        </xdr:cNvPr>
        <xdr:cNvSpPr/>
      </xdr:nvSpPr>
      <xdr:spPr>
        <a:xfrm>
          <a:off x="3388360" y="1424622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70486</xdr:rowOff>
    </xdr:from>
    <xdr:to>
      <xdr:col>24</xdr:col>
      <xdr:colOff>63500</xdr:colOff>
      <xdr:row>83</xdr:row>
      <xdr:rowOff>83820</xdr:rowOff>
    </xdr:to>
    <xdr:cxnSp macro="">
      <xdr:nvCxnSpPr>
        <xdr:cNvPr id="305" name="直線コネクタ 304">
          <a:extLst>
            <a:ext uri="{FF2B5EF4-FFF2-40B4-BE49-F238E27FC236}">
              <a16:creationId xmlns:a16="http://schemas.microsoft.com/office/drawing/2014/main" id="{C7E83149-5A2D-41E6-A722-8595E1C3E500}"/>
            </a:ext>
          </a:extLst>
        </xdr:cNvPr>
        <xdr:cNvCxnSpPr/>
      </xdr:nvCxnSpPr>
      <xdr:spPr>
        <a:xfrm>
          <a:off x="3431540" y="14298931"/>
          <a:ext cx="74295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29211</xdr:rowOff>
    </xdr:from>
    <xdr:to>
      <xdr:col>15</xdr:col>
      <xdr:colOff>101600</xdr:colOff>
      <xdr:row>82</xdr:row>
      <xdr:rowOff>130811</xdr:rowOff>
    </xdr:to>
    <xdr:sp macro="" textlink="">
      <xdr:nvSpPr>
        <xdr:cNvPr id="306" name="楕円 305">
          <a:extLst>
            <a:ext uri="{FF2B5EF4-FFF2-40B4-BE49-F238E27FC236}">
              <a16:creationId xmlns:a16="http://schemas.microsoft.com/office/drawing/2014/main" id="{978DFB2D-C8B1-47B3-A36A-6A7C4D76E797}"/>
            </a:ext>
          </a:extLst>
        </xdr:cNvPr>
        <xdr:cNvSpPr/>
      </xdr:nvSpPr>
      <xdr:spPr>
        <a:xfrm>
          <a:off x="2571750" y="1408620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80011</xdr:rowOff>
    </xdr:from>
    <xdr:to>
      <xdr:col>19</xdr:col>
      <xdr:colOff>177800</xdr:colOff>
      <xdr:row>83</xdr:row>
      <xdr:rowOff>70486</xdr:rowOff>
    </xdr:to>
    <xdr:cxnSp macro="">
      <xdr:nvCxnSpPr>
        <xdr:cNvPr id="307" name="直線コネクタ 306">
          <a:extLst>
            <a:ext uri="{FF2B5EF4-FFF2-40B4-BE49-F238E27FC236}">
              <a16:creationId xmlns:a16="http://schemas.microsoft.com/office/drawing/2014/main" id="{EF696F87-289F-4354-AC59-1A8801874814}"/>
            </a:ext>
          </a:extLst>
        </xdr:cNvPr>
        <xdr:cNvCxnSpPr/>
      </xdr:nvCxnSpPr>
      <xdr:spPr>
        <a:xfrm>
          <a:off x="2626360" y="14140816"/>
          <a:ext cx="80518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139700</xdr:rowOff>
    </xdr:from>
    <xdr:to>
      <xdr:col>10</xdr:col>
      <xdr:colOff>165100</xdr:colOff>
      <xdr:row>83</xdr:row>
      <xdr:rowOff>69850</xdr:rowOff>
    </xdr:to>
    <xdr:sp macro="" textlink="">
      <xdr:nvSpPr>
        <xdr:cNvPr id="308" name="楕円 307">
          <a:extLst>
            <a:ext uri="{FF2B5EF4-FFF2-40B4-BE49-F238E27FC236}">
              <a16:creationId xmlns:a16="http://schemas.microsoft.com/office/drawing/2014/main" id="{DEB272E2-D753-44D3-BC82-26555994EC1C}"/>
            </a:ext>
          </a:extLst>
        </xdr:cNvPr>
        <xdr:cNvSpPr/>
      </xdr:nvSpPr>
      <xdr:spPr>
        <a:xfrm>
          <a:off x="1774190" y="141947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80011</xdr:rowOff>
    </xdr:from>
    <xdr:to>
      <xdr:col>15</xdr:col>
      <xdr:colOff>50800</xdr:colOff>
      <xdr:row>83</xdr:row>
      <xdr:rowOff>19050</xdr:rowOff>
    </xdr:to>
    <xdr:cxnSp macro="">
      <xdr:nvCxnSpPr>
        <xdr:cNvPr id="309" name="直線コネクタ 308">
          <a:extLst>
            <a:ext uri="{FF2B5EF4-FFF2-40B4-BE49-F238E27FC236}">
              <a16:creationId xmlns:a16="http://schemas.microsoft.com/office/drawing/2014/main" id="{5C2C09DD-2CC9-42F5-A57F-B016E780BF03}"/>
            </a:ext>
          </a:extLst>
        </xdr:cNvPr>
        <xdr:cNvCxnSpPr/>
      </xdr:nvCxnSpPr>
      <xdr:spPr>
        <a:xfrm flipV="1">
          <a:off x="1828800" y="14140816"/>
          <a:ext cx="797560" cy="10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107314</xdr:rowOff>
    </xdr:from>
    <xdr:to>
      <xdr:col>6</xdr:col>
      <xdr:colOff>38100</xdr:colOff>
      <xdr:row>83</xdr:row>
      <xdr:rowOff>37464</xdr:rowOff>
    </xdr:to>
    <xdr:sp macro="" textlink="">
      <xdr:nvSpPr>
        <xdr:cNvPr id="310" name="楕円 309">
          <a:extLst>
            <a:ext uri="{FF2B5EF4-FFF2-40B4-BE49-F238E27FC236}">
              <a16:creationId xmlns:a16="http://schemas.microsoft.com/office/drawing/2014/main" id="{7C877629-46A5-41B5-A38B-6E16F7411080}"/>
            </a:ext>
          </a:extLst>
        </xdr:cNvPr>
        <xdr:cNvSpPr/>
      </xdr:nvSpPr>
      <xdr:spPr>
        <a:xfrm>
          <a:off x="988060" y="1416430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158114</xdr:rowOff>
    </xdr:from>
    <xdr:to>
      <xdr:col>10</xdr:col>
      <xdr:colOff>114300</xdr:colOff>
      <xdr:row>83</xdr:row>
      <xdr:rowOff>19050</xdr:rowOff>
    </xdr:to>
    <xdr:cxnSp macro="">
      <xdr:nvCxnSpPr>
        <xdr:cNvPr id="311" name="直線コネクタ 310">
          <a:extLst>
            <a:ext uri="{FF2B5EF4-FFF2-40B4-BE49-F238E27FC236}">
              <a16:creationId xmlns:a16="http://schemas.microsoft.com/office/drawing/2014/main" id="{43F41019-9870-4A7D-9573-D5325CEDAABA}"/>
            </a:ext>
          </a:extLst>
        </xdr:cNvPr>
        <xdr:cNvCxnSpPr/>
      </xdr:nvCxnSpPr>
      <xdr:spPr>
        <a:xfrm>
          <a:off x="1031240" y="14218919"/>
          <a:ext cx="79756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D12E67DF-2FAE-437C-B7AF-AB24170384E1}"/>
            </a:ext>
          </a:extLst>
        </xdr:cNvPr>
        <xdr:cNvSpPr txBox="1"/>
      </xdr:nvSpPr>
      <xdr:spPr>
        <a:xfrm>
          <a:off x="32391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8A716CF2-43EE-40E0-ABBD-EFE28C5B4274}"/>
            </a:ext>
          </a:extLst>
        </xdr:cNvPr>
        <xdr:cNvSpPr txBox="1"/>
      </xdr:nvSpPr>
      <xdr:spPr>
        <a:xfrm>
          <a:off x="2439044" y="13771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A8C838DD-B2FA-4889-B206-25E372D83152}"/>
            </a:ext>
          </a:extLst>
        </xdr:cNvPr>
        <xdr:cNvSpPr txBox="1"/>
      </xdr:nvSpPr>
      <xdr:spPr>
        <a:xfrm>
          <a:off x="1641484" y="13733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7EE2C995-517B-42DA-84E3-5226F58329B9}"/>
            </a:ext>
          </a:extLst>
        </xdr:cNvPr>
        <xdr:cNvSpPr txBox="1"/>
      </xdr:nvSpPr>
      <xdr:spPr>
        <a:xfrm>
          <a:off x="855354" y="13760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112413</xdr:rowOff>
    </xdr:from>
    <xdr:ext cx="405111" cy="259045"/>
    <xdr:sp macro="" textlink="">
      <xdr:nvSpPr>
        <xdr:cNvPr id="316" name="n_1mainValue【福祉施設】&#10;有形固定資産減価償却率">
          <a:extLst>
            <a:ext uri="{FF2B5EF4-FFF2-40B4-BE49-F238E27FC236}">
              <a16:creationId xmlns:a16="http://schemas.microsoft.com/office/drawing/2014/main" id="{57858C2D-F7FA-42D2-9AAC-DB3924A72963}"/>
            </a:ext>
          </a:extLst>
        </xdr:cNvPr>
        <xdr:cNvSpPr txBox="1"/>
      </xdr:nvSpPr>
      <xdr:spPr>
        <a:xfrm>
          <a:off x="32391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121938</xdr:rowOff>
    </xdr:from>
    <xdr:ext cx="405111" cy="259045"/>
    <xdr:sp macro="" textlink="">
      <xdr:nvSpPr>
        <xdr:cNvPr id="317" name="n_2mainValue【福祉施設】&#10;有形固定資産減価償却率">
          <a:extLst>
            <a:ext uri="{FF2B5EF4-FFF2-40B4-BE49-F238E27FC236}">
              <a16:creationId xmlns:a16="http://schemas.microsoft.com/office/drawing/2014/main" id="{CA1ADF35-16E1-4C30-8DFF-58BDB5D18DA8}"/>
            </a:ext>
          </a:extLst>
        </xdr:cNvPr>
        <xdr:cNvSpPr txBox="1"/>
      </xdr:nvSpPr>
      <xdr:spPr>
        <a:xfrm>
          <a:off x="2439044" y="1418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60977</xdr:rowOff>
    </xdr:from>
    <xdr:ext cx="405111" cy="259045"/>
    <xdr:sp macro="" textlink="">
      <xdr:nvSpPr>
        <xdr:cNvPr id="318" name="n_3mainValue【福祉施設】&#10;有形固定資産減価償却率">
          <a:extLst>
            <a:ext uri="{FF2B5EF4-FFF2-40B4-BE49-F238E27FC236}">
              <a16:creationId xmlns:a16="http://schemas.microsoft.com/office/drawing/2014/main" id="{F4886D37-732E-4043-94BC-2D8BF91DC21B}"/>
            </a:ext>
          </a:extLst>
        </xdr:cNvPr>
        <xdr:cNvSpPr txBox="1"/>
      </xdr:nvSpPr>
      <xdr:spPr>
        <a:xfrm>
          <a:off x="1641484" y="1428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28591</xdr:rowOff>
    </xdr:from>
    <xdr:ext cx="405111" cy="259045"/>
    <xdr:sp macro="" textlink="">
      <xdr:nvSpPr>
        <xdr:cNvPr id="319" name="n_4mainValue【福祉施設】&#10;有形固定資産減価償却率">
          <a:extLst>
            <a:ext uri="{FF2B5EF4-FFF2-40B4-BE49-F238E27FC236}">
              <a16:creationId xmlns:a16="http://schemas.microsoft.com/office/drawing/2014/main" id="{FD1F6EFE-FF41-4BC0-B191-98BF0AA0E3E8}"/>
            </a:ext>
          </a:extLst>
        </xdr:cNvPr>
        <xdr:cNvSpPr txBox="1"/>
      </xdr:nvSpPr>
      <xdr:spPr>
        <a:xfrm>
          <a:off x="855354" y="14257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734E1318-D706-46AC-A731-77857069A22F}"/>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45823D6A-6DF8-4357-893E-4ACCE785E775}"/>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29BDD5B-12AF-4D95-93D2-4EDB57563230}"/>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521343C-6AF3-475E-B2CC-436DA076630A}"/>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11BC4EC9-D142-400C-B1D5-6ABDAAE28386}"/>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C64D5AA0-DB6F-4AFC-9BE8-237A5210D8AE}"/>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A943315-82D1-4CDA-92A7-FA9D4CE00DE5}"/>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D525E80A-6019-45F4-A889-B6A4B36BD38D}"/>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3D9804AE-958A-4404-A14E-2CD0898C93AF}"/>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B73FB192-194B-45FF-9DFC-CCBA0AE3409C}"/>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F37EB2A0-2F15-4BE7-82A6-346C6FFDF327}"/>
            </a:ext>
          </a:extLst>
        </xdr:cNvPr>
        <xdr:cNvCxnSpPr/>
      </xdr:nvCxnSpPr>
      <xdr:spPr>
        <a:xfrm>
          <a:off x="5960110" y="1478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E664B032-5F2B-4898-9EA1-FF831C3B724B}"/>
            </a:ext>
          </a:extLst>
        </xdr:cNvPr>
        <xdr:cNvSpPr txBox="1"/>
      </xdr:nvSpPr>
      <xdr:spPr>
        <a:xfrm>
          <a:off x="5527221"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5E1A3FF1-E476-4E4C-BB9B-C771C6C22BA6}"/>
            </a:ext>
          </a:extLst>
        </xdr:cNvPr>
        <xdr:cNvCxnSpPr/>
      </xdr:nvCxnSpPr>
      <xdr:spPr>
        <a:xfrm>
          <a:off x="5960110" y="1432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540D70C7-27C7-4E67-87D9-2957AD3E75ED}"/>
            </a:ext>
          </a:extLst>
        </xdr:cNvPr>
        <xdr:cNvSpPr txBox="1"/>
      </xdr:nvSpPr>
      <xdr:spPr>
        <a:xfrm>
          <a:off x="5527221"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75BA92CE-09FD-415B-84D0-EE168D63C440}"/>
            </a:ext>
          </a:extLst>
        </xdr:cNvPr>
        <xdr:cNvCxnSpPr/>
      </xdr:nvCxnSpPr>
      <xdr:spPr>
        <a:xfrm>
          <a:off x="5960110" y="1386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82020E07-124F-4781-AC9E-4088208CDEF1}"/>
            </a:ext>
          </a:extLst>
        </xdr:cNvPr>
        <xdr:cNvSpPr txBox="1"/>
      </xdr:nvSpPr>
      <xdr:spPr>
        <a:xfrm>
          <a:off x="5527221"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E3833ED3-E251-4F15-8678-A894BEB4F18E}"/>
            </a:ext>
          </a:extLst>
        </xdr:cNvPr>
        <xdr:cNvCxnSpPr/>
      </xdr:nvCxnSpPr>
      <xdr:spPr>
        <a:xfrm>
          <a:off x="5960110" y="1341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3CF1367A-8E6E-4F3A-BC0B-823E2BFF4166}"/>
            </a:ext>
          </a:extLst>
        </xdr:cNvPr>
        <xdr:cNvSpPr txBox="1"/>
      </xdr:nvSpPr>
      <xdr:spPr>
        <a:xfrm>
          <a:off x="5527221"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A588ABEC-714D-447B-9112-E457F3CCAB54}"/>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22182E50-4534-447D-B3E4-04D3BFD66FCF}"/>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FE4C2C99-112E-4C33-81F7-E76EF1DA9F37}"/>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8C60D264-4E52-4B2D-A8EB-F5EC3ECCBCEB}"/>
            </a:ext>
          </a:extLst>
        </xdr:cNvPr>
        <xdr:cNvCxnSpPr/>
      </xdr:nvCxnSpPr>
      <xdr:spPr>
        <a:xfrm flipV="1">
          <a:off x="9429115" y="13312902"/>
          <a:ext cx="0" cy="145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F77D35DE-50E7-46A3-81D3-5DBE47778444}"/>
            </a:ext>
          </a:extLst>
        </xdr:cNvPr>
        <xdr:cNvSpPr txBox="1"/>
      </xdr:nvSpPr>
      <xdr:spPr>
        <a:xfrm>
          <a:off x="9467850" y="1477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6BEC6C4A-58C6-4E7E-BC9F-9819F14BCC8C}"/>
            </a:ext>
          </a:extLst>
        </xdr:cNvPr>
        <xdr:cNvCxnSpPr/>
      </xdr:nvCxnSpPr>
      <xdr:spPr>
        <a:xfrm>
          <a:off x="9356090" y="1476946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ABA85A81-2434-487B-94CA-92231ED945B5}"/>
            </a:ext>
          </a:extLst>
        </xdr:cNvPr>
        <xdr:cNvSpPr txBox="1"/>
      </xdr:nvSpPr>
      <xdr:spPr>
        <a:xfrm>
          <a:off x="9467850" y="1308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A2C570DD-97E5-43D2-853F-52FAA0A47BE7}"/>
            </a:ext>
          </a:extLst>
        </xdr:cNvPr>
        <xdr:cNvCxnSpPr/>
      </xdr:nvCxnSpPr>
      <xdr:spPr>
        <a:xfrm>
          <a:off x="9356090" y="1331290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08DF5C1B-A771-4896-99EA-763378A66C4C}"/>
            </a:ext>
          </a:extLst>
        </xdr:cNvPr>
        <xdr:cNvSpPr txBox="1"/>
      </xdr:nvSpPr>
      <xdr:spPr>
        <a:xfrm>
          <a:off x="9467850" y="14219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588AD50B-C947-4DF0-BF24-A016C927E2E6}"/>
            </a:ext>
          </a:extLst>
        </xdr:cNvPr>
        <xdr:cNvSpPr/>
      </xdr:nvSpPr>
      <xdr:spPr>
        <a:xfrm>
          <a:off x="9394190" y="14362429"/>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EA5E8668-241B-453C-A32F-00F00E31BE10}"/>
            </a:ext>
          </a:extLst>
        </xdr:cNvPr>
        <xdr:cNvSpPr/>
      </xdr:nvSpPr>
      <xdr:spPr>
        <a:xfrm>
          <a:off x="8632190" y="1438224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51CE9EE0-8088-485A-991F-4028EAEEBC99}"/>
            </a:ext>
          </a:extLst>
        </xdr:cNvPr>
        <xdr:cNvSpPr/>
      </xdr:nvSpPr>
      <xdr:spPr>
        <a:xfrm>
          <a:off x="7846060" y="144043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52DBAD32-E618-4998-B5AE-86F953C2942B}"/>
            </a:ext>
          </a:extLst>
        </xdr:cNvPr>
        <xdr:cNvSpPr/>
      </xdr:nvSpPr>
      <xdr:spPr>
        <a:xfrm>
          <a:off x="7029450" y="1438224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F24E6ECB-21A6-4D0A-932A-BCA96A1C1F2D}"/>
            </a:ext>
          </a:extLst>
        </xdr:cNvPr>
        <xdr:cNvSpPr/>
      </xdr:nvSpPr>
      <xdr:spPr>
        <a:xfrm>
          <a:off x="6231890" y="1439329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31466D96-2A47-4CFB-8AF9-CADFC66A3599}"/>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3AFB48B-F421-48C5-B432-D5645E6A8716}"/>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58F5AB8-C1D7-43F1-9C29-2C25141D5B56}"/>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254F450-5F7D-4559-BEA6-149E6F22C41F}"/>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E41E688-7E3B-4578-A1C9-6920B14AF096}"/>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94742</xdr:rowOff>
    </xdr:from>
    <xdr:to>
      <xdr:col>55</xdr:col>
      <xdr:colOff>50800</xdr:colOff>
      <xdr:row>86</xdr:row>
      <xdr:rowOff>24892</xdr:rowOff>
    </xdr:to>
    <xdr:sp macro="" textlink="">
      <xdr:nvSpPr>
        <xdr:cNvPr id="357" name="楕円 356">
          <a:extLst>
            <a:ext uri="{FF2B5EF4-FFF2-40B4-BE49-F238E27FC236}">
              <a16:creationId xmlns:a16="http://schemas.microsoft.com/office/drawing/2014/main" id="{A09E1780-1B0B-4821-AD89-620AAA15407C}"/>
            </a:ext>
          </a:extLst>
        </xdr:cNvPr>
        <xdr:cNvSpPr/>
      </xdr:nvSpPr>
      <xdr:spPr>
        <a:xfrm>
          <a:off x="9394190" y="14671802"/>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9669</xdr:rowOff>
    </xdr:from>
    <xdr:ext cx="469744" cy="259045"/>
    <xdr:sp macro="" textlink="">
      <xdr:nvSpPr>
        <xdr:cNvPr id="358" name="【福祉施設】&#10;一人当たり面積該当値テキスト">
          <a:extLst>
            <a:ext uri="{FF2B5EF4-FFF2-40B4-BE49-F238E27FC236}">
              <a16:creationId xmlns:a16="http://schemas.microsoft.com/office/drawing/2014/main" id="{AF4581D4-22B1-4E1D-928C-79860904F4A1}"/>
            </a:ext>
          </a:extLst>
        </xdr:cNvPr>
        <xdr:cNvSpPr txBox="1"/>
      </xdr:nvSpPr>
      <xdr:spPr>
        <a:xfrm>
          <a:off x="9467850" y="1458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94742</xdr:rowOff>
    </xdr:from>
    <xdr:to>
      <xdr:col>50</xdr:col>
      <xdr:colOff>165100</xdr:colOff>
      <xdr:row>86</xdr:row>
      <xdr:rowOff>24892</xdr:rowOff>
    </xdr:to>
    <xdr:sp macro="" textlink="">
      <xdr:nvSpPr>
        <xdr:cNvPr id="359" name="楕円 358">
          <a:extLst>
            <a:ext uri="{FF2B5EF4-FFF2-40B4-BE49-F238E27FC236}">
              <a16:creationId xmlns:a16="http://schemas.microsoft.com/office/drawing/2014/main" id="{D47B9CF2-7F62-4156-A1F8-672821A541B3}"/>
            </a:ext>
          </a:extLst>
        </xdr:cNvPr>
        <xdr:cNvSpPr/>
      </xdr:nvSpPr>
      <xdr:spPr>
        <a:xfrm>
          <a:off x="8632190" y="14671802"/>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145542</xdr:rowOff>
    </xdr:from>
    <xdr:to>
      <xdr:col>55</xdr:col>
      <xdr:colOff>0</xdr:colOff>
      <xdr:row>85</xdr:row>
      <xdr:rowOff>145542</xdr:rowOff>
    </xdr:to>
    <xdr:cxnSp macro="">
      <xdr:nvCxnSpPr>
        <xdr:cNvPr id="360" name="直線コネクタ 359">
          <a:extLst>
            <a:ext uri="{FF2B5EF4-FFF2-40B4-BE49-F238E27FC236}">
              <a16:creationId xmlns:a16="http://schemas.microsoft.com/office/drawing/2014/main" id="{490C524D-56EC-41DA-ABD8-4614C28E5427}"/>
            </a:ext>
          </a:extLst>
        </xdr:cNvPr>
        <xdr:cNvCxnSpPr/>
      </xdr:nvCxnSpPr>
      <xdr:spPr>
        <a:xfrm>
          <a:off x="8686800" y="1471688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97028</xdr:rowOff>
    </xdr:from>
    <xdr:to>
      <xdr:col>46</xdr:col>
      <xdr:colOff>38100</xdr:colOff>
      <xdr:row>86</xdr:row>
      <xdr:rowOff>27178</xdr:rowOff>
    </xdr:to>
    <xdr:sp macro="" textlink="">
      <xdr:nvSpPr>
        <xdr:cNvPr id="361" name="楕円 360">
          <a:extLst>
            <a:ext uri="{FF2B5EF4-FFF2-40B4-BE49-F238E27FC236}">
              <a16:creationId xmlns:a16="http://schemas.microsoft.com/office/drawing/2014/main" id="{95769964-6EE0-4B33-A48E-6D76DBCDC844}"/>
            </a:ext>
          </a:extLst>
        </xdr:cNvPr>
        <xdr:cNvSpPr/>
      </xdr:nvSpPr>
      <xdr:spPr>
        <a:xfrm>
          <a:off x="7846060" y="1466646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145542</xdr:rowOff>
    </xdr:from>
    <xdr:to>
      <xdr:col>50</xdr:col>
      <xdr:colOff>114300</xdr:colOff>
      <xdr:row>85</xdr:row>
      <xdr:rowOff>147828</xdr:rowOff>
    </xdr:to>
    <xdr:cxnSp macro="">
      <xdr:nvCxnSpPr>
        <xdr:cNvPr id="362" name="直線コネクタ 361">
          <a:extLst>
            <a:ext uri="{FF2B5EF4-FFF2-40B4-BE49-F238E27FC236}">
              <a16:creationId xmlns:a16="http://schemas.microsoft.com/office/drawing/2014/main" id="{218FFC01-2E09-4AB1-A90E-69A8FA6E068C}"/>
            </a:ext>
          </a:extLst>
        </xdr:cNvPr>
        <xdr:cNvCxnSpPr/>
      </xdr:nvCxnSpPr>
      <xdr:spPr>
        <a:xfrm flipV="1">
          <a:off x="7889240" y="14716887"/>
          <a:ext cx="79756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97028</xdr:rowOff>
    </xdr:from>
    <xdr:to>
      <xdr:col>41</xdr:col>
      <xdr:colOff>101600</xdr:colOff>
      <xdr:row>86</xdr:row>
      <xdr:rowOff>27178</xdr:rowOff>
    </xdr:to>
    <xdr:sp macro="" textlink="">
      <xdr:nvSpPr>
        <xdr:cNvPr id="363" name="楕円 362">
          <a:extLst>
            <a:ext uri="{FF2B5EF4-FFF2-40B4-BE49-F238E27FC236}">
              <a16:creationId xmlns:a16="http://schemas.microsoft.com/office/drawing/2014/main" id="{DCA48972-2BFC-44DC-8DC2-5ED239B2E256}"/>
            </a:ext>
          </a:extLst>
        </xdr:cNvPr>
        <xdr:cNvSpPr/>
      </xdr:nvSpPr>
      <xdr:spPr>
        <a:xfrm>
          <a:off x="7029450" y="1466646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147828</xdr:rowOff>
    </xdr:from>
    <xdr:to>
      <xdr:col>45</xdr:col>
      <xdr:colOff>177800</xdr:colOff>
      <xdr:row>85</xdr:row>
      <xdr:rowOff>147828</xdr:rowOff>
    </xdr:to>
    <xdr:cxnSp macro="">
      <xdr:nvCxnSpPr>
        <xdr:cNvPr id="364" name="直線コネクタ 363">
          <a:extLst>
            <a:ext uri="{FF2B5EF4-FFF2-40B4-BE49-F238E27FC236}">
              <a16:creationId xmlns:a16="http://schemas.microsoft.com/office/drawing/2014/main" id="{9E321A52-E388-42F6-869A-8CC8D9AB1AD4}"/>
            </a:ext>
          </a:extLst>
        </xdr:cNvPr>
        <xdr:cNvCxnSpPr/>
      </xdr:nvCxnSpPr>
      <xdr:spPr>
        <a:xfrm>
          <a:off x="7084060" y="14719173"/>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99313</xdr:rowOff>
    </xdr:from>
    <xdr:to>
      <xdr:col>36</xdr:col>
      <xdr:colOff>165100</xdr:colOff>
      <xdr:row>86</xdr:row>
      <xdr:rowOff>29463</xdr:rowOff>
    </xdr:to>
    <xdr:sp macro="" textlink="">
      <xdr:nvSpPr>
        <xdr:cNvPr id="365" name="楕円 364">
          <a:extLst>
            <a:ext uri="{FF2B5EF4-FFF2-40B4-BE49-F238E27FC236}">
              <a16:creationId xmlns:a16="http://schemas.microsoft.com/office/drawing/2014/main" id="{3796372F-944D-4B80-A9DA-872052AF27B5}"/>
            </a:ext>
          </a:extLst>
        </xdr:cNvPr>
        <xdr:cNvSpPr/>
      </xdr:nvSpPr>
      <xdr:spPr>
        <a:xfrm>
          <a:off x="6231890" y="1466875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147828</xdr:rowOff>
    </xdr:from>
    <xdr:to>
      <xdr:col>41</xdr:col>
      <xdr:colOff>50800</xdr:colOff>
      <xdr:row>85</xdr:row>
      <xdr:rowOff>150113</xdr:rowOff>
    </xdr:to>
    <xdr:cxnSp macro="">
      <xdr:nvCxnSpPr>
        <xdr:cNvPr id="366" name="直線コネクタ 365">
          <a:extLst>
            <a:ext uri="{FF2B5EF4-FFF2-40B4-BE49-F238E27FC236}">
              <a16:creationId xmlns:a16="http://schemas.microsoft.com/office/drawing/2014/main" id="{5D2013F4-0F5C-4EA8-9E21-DE0AD4E87176}"/>
            </a:ext>
          </a:extLst>
        </xdr:cNvPr>
        <xdr:cNvCxnSpPr/>
      </xdr:nvCxnSpPr>
      <xdr:spPr>
        <a:xfrm flipV="1">
          <a:off x="6286500" y="14719173"/>
          <a:ext cx="79756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E04698B4-4430-4DA7-A24E-9F5F53863561}"/>
            </a:ext>
          </a:extLst>
        </xdr:cNvPr>
        <xdr:cNvSpPr txBox="1"/>
      </xdr:nvSpPr>
      <xdr:spPr>
        <a:xfrm>
          <a:off x="8454467" y="141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8BAA293C-FAB9-47F5-8FA3-83A40A3628D1}"/>
            </a:ext>
          </a:extLst>
        </xdr:cNvPr>
        <xdr:cNvSpPr txBox="1"/>
      </xdr:nvSpPr>
      <xdr:spPr>
        <a:xfrm>
          <a:off x="767341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a:extLst>
            <a:ext uri="{FF2B5EF4-FFF2-40B4-BE49-F238E27FC236}">
              <a16:creationId xmlns:a16="http://schemas.microsoft.com/office/drawing/2014/main" id="{B542CC7C-4DA1-4B4E-8C0E-F4D2C981E383}"/>
            </a:ext>
          </a:extLst>
        </xdr:cNvPr>
        <xdr:cNvSpPr txBox="1"/>
      </xdr:nvSpPr>
      <xdr:spPr>
        <a:xfrm>
          <a:off x="6866332" y="141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a:extLst>
            <a:ext uri="{FF2B5EF4-FFF2-40B4-BE49-F238E27FC236}">
              <a16:creationId xmlns:a16="http://schemas.microsoft.com/office/drawing/2014/main" id="{B998BA51-FBBA-4757-8FA3-5AD8101C2002}"/>
            </a:ext>
          </a:extLst>
        </xdr:cNvPr>
        <xdr:cNvSpPr txBox="1"/>
      </xdr:nvSpPr>
      <xdr:spPr>
        <a:xfrm>
          <a:off x="6068772" y="1416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16019</xdr:rowOff>
    </xdr:from>
    <xdr:ext cx="469744" cy="259045"/>
    <xdr:sp macro="" textlink="">
      <xdr:nvSpPr>
        <xdr:cNvPr id="371" name="n_1mainValue【福祉施設】&#10;一人当たり面積">
          <a:extLst>
            <a:ext uri="{FF2B5EF4-FFF2-40B4-BE49-F238E27FC236}">
              <a16:creationId xmlns:a16="http://schemas.microsoft.com/office/drawing/2014/main" id="{C4F666BA-DD77-43DF-B57C-0397CD6D3087}"/>
            </a:ext>
          </a:extLst>
        </xdr:cNvPr>
        <xdr:cNvSpPr txBox="1"/>
      </xdr:nvSpPr>
      <xdr:spPr>
        <a:xfrm>
          <a:off x="8454467" y="147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18305</xdr:rowOff>
    </xdr:from>
    <xdr:ext cx="469744" cy="259045"/>
    <xdr:sp macro="" textlink="">
      <xdr:nvSpPr>
        <xdr:cNvPr id="372" name="n_2mainValue【福祉施設】&#10;一人当たり面積">
          <a:extLst>
            <a:ext uri="{FF2B5EF4-FFF2-40B4-BE49-F238E27FC236}">
              <a16:creationId xmlns:a16="http://schemas.microsoft.com/office/drawing/2014/main" id="{2B847759-66ED-4100-A877-012F09F380A7}"/>
            </a:ext>
          </a:extLst>
        </xdr:cNvPr>
        <xdr:cNvSpPr txBox="1"/>
      </xdr:nvSpPr>
      <xdr:spPr>
        <a:xfrm>
          <a:off x="7673417" y="1476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18305</xdr:rowOff>
    </xdr:from>
    <xdr:ext cx="469744" cy="259045"/>
    <xdr:sp macro="" textlink="">
      <xdr:nvSpPr>
        <xdr:cNvPr id="373" name="n_3mainValue【福祉施設】&#10;一人当たり面積">
          <a:extLst>
            <a:ext uri="{FF2B5EF4-FFF2-40B4-BE49-F238E27FC236}">
              <a16:creationId xmlns:a16="http://schemas.microsoft.com/office/drawing/2014/main" id="{D3B140AD-F2D7-4636-8B5A-74318B732893}"/>
            </a:ext>
          </a:extLst>
        </xdr:cNvPr>
        <xdr:cNvSpPr txBox="1"/>
      </xdr:nvSpPr>
      <xdr:spPr>
        <a:xfrm>
          <a:off x="6866332" y="1476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20590</xdr:rowOff>
    </xdr:from>
    <xdr:ext cx="469744" cy="259045"/>
    <xdr:sp macro="" textlink="">
      <xdr:nvSpPr>
        <xdr:cNvPr id="374" name="n_4mainValue【福祉施設】&#10;一人当たり面積">
          <a:extLst>
            <a:ext uri="{FF2B5EF4-FFF2-40B4-BE49-F238E27FC236}">
              <a16:creationId xmlns:a16="http://schemas.microsoft.com/office/drawing/2014/main" id="{86FA48AD-ECE2-40E5-A70D-7A4F7E736FE7}"/>
            </a:ext>
          </a:extLst>
        </xdr:cNvPr>
        <xdr:cNvSpPr txBox="1"/>
      </xdr:nvSpPr>
      <xdr:spPr>
        <a:xfrm>
          <a:off x="6068772" y="14761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D1083F9D-8893-4DB7-BC80-133CB8C54FE9}"/>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796AB0DE-DAB5-4174-88A0-F05C1389472E}"/>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F8CAA5EE-2258-4484-82EC-25FE3C7C88CF}"/>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2A969320-FD56-4657-BBAA-181747012AD7}"/>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3EDFF6EF-9EF9-4BEF-ACCB-720CA329992D}"/>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6F0504CF-437F-4CED-89AD-4E1D27D5AA9F}"/>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B92C44E5-6381-40A1-AEF4-55441FF82687}"/>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15517409-85E5-4236-A0C9-8838DB8343A0}"/>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DB265052-68B4-4CA3-8C91-F6A3FDAD3E80}"/>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A64E10CB-8AC0-4ED2-A29C-4F626F2E79C6}"/>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3A2BE227-A4CF-48FA-8DCF-47ED62D7AAFD}"/>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88C7EDFA-1C61-4BA6-8144-6C34E24EE717}"/>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D60E5B6A-E52E-4DC6-B6C9-6B7BB20C4312}"/>
            </a:ext>
          </a:extLst>
        </xdr:cNvPr>
        <xdr:cNvSpPr txBox="1"/>
      </xdr:nvSpPr>
      <xdr:spPr>
        <a:xfrm>
          <a:off x="2738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E13E22B4-A5F8-485E-913A-B2BDCB85E4EA}"/>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174B31B5-3A6C-489D-A785-AF35B1EB5787}"/>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BA1A8E1C-434A-4568-AC6B-A04E5A7D517E}"/>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60490D27-D6A1-4AD8-8C01-D4A0FD86AB0A}"/>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B7D9D9D-1609-4728-80E6-A176BFB60C05}"/>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74C4EC2C-EC48-4C99-8ACE-FFD240E973B9}"/>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69EA82D1-B521-404F-A912-F4F469B7708E}"/>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3586EB55-2692-447A-9E14-8CFB9E0F2E0C}"/>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8E83181A-7104-4674-8A51-5E5148E93F66}"/>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9F2F8A45-2BF0-4F5A-BF63-87C5FA0F0F28}"/>
            </a:ext>
          </a:extLst>
        </xdr:cNvPr>
        <xdr:cNvSpPr txBox="1"/>
      </xdr:nvSpPr>
      <xdr:spPr>
        <a:xfrm>
          <a:off x="38686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45C697EE-2A9E-4A78-88EE-7DC6F6F1FA27}"/>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E88105B5-FDB0-4359-B5DA-56A1CE700B1F}"/>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F18CC7C8-7C14-4680-91C8-B659B15DFF50}"/>
            </a:ext>
          </a:extLst>
        </xdr:cNvPr>
        <xdr:cNvCxnSpPr/>
      </xdr:nvCxnSpPr>
      <xdr:spPr>
        <a:xfrm flipV="1">
          <a:off x="417385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A697A871-B46B-4FE9-9438-F6016BAD4E22}"/>
            </a:ext>
          </a:extLst>
        </xdr:cNvPr>
        <xdr:cNvSpPr txBox="1"/>
      </xdr:nvSpPr>
      <xdr:spPr>
        <a:xfrm>
          <a:off x="421259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6996656D-203C-49EB-B9EF-EF418F12203B}"/>
            </a:ext>
          </a:extLst>
        </xdr:cNvPr>
        <xdr:cNvCxnSpPr/>
      </xdr:nvCxnSpPr>
      <xdr:spPr>
        <a:xfrm>
          <a:off x="411226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DD4892E2-EA11-48D6-BB1A-99869C570CCE}"/>
            </a:ext>
          </a:extLst>
        </xdr:cNvPr>
        <xdr:cNvSpPr txBox="1"/>
      </xdr:nvSpPr>
      <xdr:spPr>
        <a:xfrm>
          <a:off x="4212590" y="169926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CE038694-D8E2-4353-AFD0-3887DE4B7E4B}"/>
            </a:ext>
          </a:extLst>
        </xdr:cNvPr>
        <xdr:cNvCxnSpPr/>
      </xdr:nvCxnSpPr>
      <xdr:spPr>
        <a:xfrm>
          <a:off x="4112260" y="17221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69141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5F019487-BA34-4BDB-855A-2479CAB5226E}"/>
            </a:ext>
          </a:extLst>
        </xdr:cNvPr>
        <xdr:cNvSpPr txBox="1"/>
      </xdr:nvSpPr>
      <xdr:spPr>
        <a:xfrm>
          <a:off x="4212590" y="178980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84595C4D-C16E-4778-B843-5AEAC6FC910A}"/>
            </a:ext>
          </a:extLst>
        </xdr:cNvPr>
        <xdr:cNvSpPr/>
      </xdr:nvSpPr>
      <xdr:spPr>
        <a:xfrm>
          <a:off x="4131310" y="1792532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129CCFF9-19D3-4A07-A6E6-CE3CA236B1ED}"/>
            </a:ext>
          </a:extLst>
        </xdr:cNvPr>
        <xdr:cNvSpPr/>
      </xdr:nvSpPr>
      <xdr:spPr>
        <a:xfrm>
          <a:off x="3388360" y="1790845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27A3F13F-2ABC-4600-8A61-1AE464AECD4A}"/>
            </a:ext>
          </a:extLst>
        </xdr:cNvPr>
        <xdr:cNvSpPr/>
      </xdr:nvSpPr>
      <xdr:spPr>
        <a:xfrm>
          <a:off x="2571750" y="1788096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F8050BD3-83F4-45B8-B2A6-650A37AD0A9D}"/>
            </a:ext>
          </a:extLst>
        </xdr:cNvPr>
        <xdr:cNvSpPr/>
      </xdr:nvSpPr>
      <xdr:spPr>
        <a:xfrm>
          <a:off x="1774190" y="1787933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C74BCEAD-A3F9-4264-9F3A-E8C18383CBA3}"/>
            </a:ext>
          </a:extLst>
        </xdr:cNvPr>
        <xdr:cNvSpPr/>
      </xdr:nvSpPr>
      <xdr:spPr>
        <a:xfrm>
          <a:off x="988060" y="1786082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E1E5690A-432B-4DBE-9EE5-697D5A07F24E}"/>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3BC5EFFE-6520-46AF-ADD5-7140F8FC9BD7}"/>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352EC33D-0DB0-4A55-B2DA-049472C94E10}"/>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A205979-0B08-4F64-8D00-DC10B7894AC2}"/>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6FF455C-3629-497E-92F6-90AA3B2E6460}"/>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108</xdr:row>
      <xdr:rowOff>156029</xdr:rowOff>
    </xdr:from>
    <xdr:to>
      <xdr:col>10</xdr:col>
      <xdr:colOff>165100</xdr:colOff>
      <xdr:row>109</xdr:row>
      <xdr:rowOff>86179</xdr:rowOff>
    </xdr:to>
    <xdr:sp macro="" textlink="">
      <xdr:nvSpPr>
        <xdr:cNvPr id="416" name="楕円 415">
          <a:extLst>
            <a:ext uri="{FF2B5EF4-FFF2-40B4-BE49-F238E27FC236}">
              <a16:creationId xmlns:a16="http://schemas.microsoft.com/office/drawing/2014/main" id="{41F1C1B1-B3FE-4647-BF8B-C4AA5A94170C}"/>
            </a:ext>
          </a:extLst>
        </xdr:cNvPr>
        <xdr:cNvSpPr/>
      </xdr:nvSpPr>
      <xdr:spPr>
        <a:xfrm>
          <a:off x="1774190" y="1867262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108</xdr:row>
      <xdr:rowOff>156029</xdr:rowOff>
    </xdr:from>
    <xdr:to>
      <xdr:col>6</xdr:col>
      <xdr:colOff>38100</xdr:colOff>
      <xdr:row>109</xdr:row>
      <xdr:rowOff>86179</xdr:rowOff>
    </xdr:to>
    <xdr:sp macro="" textlink="">
      <xdr:nvSpPr>
        <xdr:cNvPr id="417" name="楕円 416">
          <a:extLst>
            <a:ext uri="{FF2B5EF4-FFF2-40B4-BE49-F238E27FC236}">
              <a16:creationId xmlns:a16="http://schemas.microsoft.com/office/drawing/2014/main" id="{D5133EA6-D599-40AF-B41E-B441A9F606A0}"/>
            </a:ext>
          </a:extLst>
        </xdr:cNvPr>
        <xdr:cNvSpPr/>
      </xdr:nvSpPr>
      <xdr:spPr>
        <a:xfrm>
          <a:off x="988060" y="186726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35379</xdr:rowOff>
    </xdr:from>
    <xdr:to>
      <xdr:col>10</xdr:col>
      <xdr:colOff>114300</xdr:colOff>
      <xdr:row>109</xdr:row>
      <xdr:rowOff>35379</xdr:rowOff>
    </xdr:to>
    <xdr:cxnSp macro="">
      <xdr:nvCxnSpPr>
        <xdr:cNvPr id="418" name="直線コネクタ 417">
          <a:extLst>
            <a:ext uri="{FF2B5EF4-FFF2-40B4-BE49-F238E27FC236}">
              <a16:creationId xmlns:a16="http://schemas.microsoft.com/office/drawing/2014/main" id="{1861A6A4-2FE3-4D71-B8C5-3373F5D7B5BA}"/>
            </a:ext>
          </a:extLst>
        </xdr:cNvPr>
        <xdr:cNvCxnSpPr/>
      </xdr:nvCxnSpPr>
      <xdr:spPr>
        <a:xfrm>
          <a:off x="1031240" y="1872342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19" name="n_1aveValue【市民会館】&#10;有形固定資産減価償却率">
          <a:extLst>
            <a:ext uri="{FF2B5EF4-FFF2-40B4-BE49-F238E27FC236}">
              <a16:creationId xmlns:a16="http://schemas.microsoft.com/office/drawing/2014/main" id="{70D08DEB-77EC-4C8E-B6E3-51D378EC461D}"/>
            </a:ext>
          </a:extLst>
        </xdr:cNvPr>
        <xdr:cNvSpPr txBox="1"/>
      </xdr:nvSpPr>
      <xdr:spPr>
        <a:xfrm>
          <a:off x="3239144" y="17679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0" name="n_2aveValue【市民会館】&#10;有形固定資産減価償却率">
          <a:extLst>
            <a:ext uri="{FF2B5EF4-FFF2-40B4-BE49-F238E27FC236}">
              <a16:creationId xmlns:a16="http://schemas.microsoft.com/office/drawing/2014/main" id="{2524B074-7D0B-4340-B7B4-081D06EC1F67}"/>
            </a:ext>
          </a:extLst>
        </xdr:cNvPr>
        <xdr:cNvSpPr txBox="1"/>
      </xdr:nvSpPr>
      <xdr:spPr>
        <a:xfrm>
          <a:off x="2439044" y="17658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21" name="n_3aveValue【市民会館】&#10;有形固定資産減価償却率">
          <a:extLst>
            <a:ext uri="{FF2B5EF4-FFF2-40B4-BE49-F238E27FC236}">
              <a16:creationId xmlns:a16="http://schemas.microsoft.com/office/drawing/2014/main" id="{ECFD59D9-5898-48E7-91C6-8BB656E80211}"/>
            </a:ext>
          </a:extLst>
        </xdr:cNvPr>
        <xdr:cNvSpPr txBox="1"/>
      </xdr:nvSpPr>
      <xdr:spPr>
        <a:xfrm>
          <a:off x="1641484" y="17656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2" name="n_4aveValue【市民会館】&#10;有形固定資産減価償却率">
          <a:extLst>
            <a:ext uri="{FF2B5EF4-FFF2-40B4-BE49-F238E27FC236}">
              <a16:creationId xmlns:a16="http://schemas.microsoft.com/office/drawing/2014/main" id="{70E69135-DB57-4D41-970D-011EB21AB490}"/>
            </a:ext>
          </a:extLst>
        </xdr:cNvPr>
        <xdr:cNvSpPr txBox="1"/>
      </xdr:nvSpPr>
      <xdr:spPr>
        <a:xfrm>
          <a:off x="85535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423" name="n_3mainValue【市民会館】&#10;有形固定資産減価償却率">
          <a:extLst>
            <a:ext uri="{FF2B5EF4-FFF2-40B4-BE49-F238E27FC236}">
              <a16:creationId xmlns:a16="http://schemas.microsoft.com/office/drawing/2014/main" id="{11DF7D6D-84F7-4278-9E08-81F3E009E7B0}"/>
            </a:ext>
          </a:extLst>
        </xdr:cNvPr>
        <xdr:cNvSpPr txBox="1"/>
      </xdr:nvSpPr>
      <xdr:spPr>
        <a:xfrm>
          <a:off x="1611072"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77306</xdr:rowOff>
    </xdr:from>
    <xdr:ext cx="469744" cy="259045"/>
    <xdr:sp macro="" textlink="">
      <xdr:nvSpPr>
        <xdr:cNvPr id="424" name="n_4mainValue【市民会館】&#10;有形固定資産減価償却率">
          <a:extLst>
            <a:ext uri="{FF2B5EF4-FFF2-40B4-BE49-F238E27FC236}">
              <a16:creationId xmlns:a16="http://schemas.microsoft.com/office/drawing/2014/main" id="{98D803E6-618B-48AD-A4F2-3E7BCF1BB091}"/>
            </a:ext>
          </a:extLst>
        </xdr:cNvPr>
        <xdr:cNvSpPr txBox="1"/>
      </xdr:nvSpPr>
      <xdr:spPr>
        <a:xfrm>
          <a:off x="81541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5" name="正方形/長方形 424">
          <a:extLst>
            <a:ext uri="{FF2B5EF4-FFF2-40B4-BE49-F238E27FC236}">
              <a16:creationId xmlns:a16="http://schemas.microsoft.com/office/drawing/2014/main" id="{42F16930-9BB4-4E8A-8B97-5E7981014AA4}"/>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6" name="正方形/長方形 425">
          <a:extLst>
            <a:ext uri="{FF2B5EF4-FFF2-40B4-BE49-F238E27FC236}">
              <a16:creationId xmlns:a16="http://schemas.microsoft.com/office/drawing/2014/main" id="{540ED5C2-375F-442A-9F4B-2A052CA2C626}"/>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7" name="正方形/長方形 426">
          <a:extLst>
            <a:ext uri="{FF2B5EF4-FFF2-40B4-BE49-F238E27FC236}">
              <a16:creationId xmlns:a16="http://schemas.microsoft.com/office/drawing/2014/main" id="{F339120C-190A-4AF1-BDEE-CDA803A02853}"/>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8" name="正方形/長方形 427">
          <a:extLst>
            <a:ext uri="{FF2B5EF4-FFF2-40B4-BE49-F238E27FC236}">
              <a16:creationId xmlns:a16="http://schemas.microsoft.com/office/drawing/2014/main" id="{E89FAD3D-99EC-4904-B8F9-FB9686D38077}"/>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9" name="正方形/長方形 428">
          <a:extLst>
            <a:ext uri="{FF2B5EF4-FFF2-40B4-BE49-F238E27FC236}">
              <a16:creationId xmlns:a16="http://schemas.microsoft.com/office/drawing/2014/main" id="{F9EA734F-64F8-4E20-87E5-64813AFBCADB}"/>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0" name="正方形/長方形 429">
          <a:extLst>
            <a:ext uri="{FF2B5EF4-FFF2-40B4-BE49-F238E27FC236}">
              <a16:creationId xmlns:a16="http://schemas.microsoft.com/office/drawing/2014/main" id="{89F4EB96-7C3C-4224-994F-2484FD084EAB}"/>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1" name="正方形/長方形 430">
          <a:extLst>
            <a:ext uri="{FF2B5EF4-FFF2-40B4-BE49-F238E27FC236}">
              <a16:creationId xmlns:a16="http://schemas.microsoft.com/office/drawing/2014/main" id="{0BA069D9-E934-4FEB-AF28-822BA2AD68EB}"/>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2" name="正方形/長方形 431">
          <a:extLst>
            <a:ext uri="{FF2B5EF4-FFF2-40B4-BE49-F238E27FC236}">
              <a16:creationId xmlns:a16="http://schemas.microsoft.com/office/drawing/2014/main" id="{F7BDDD5F-49DC-497C-A379-86F948B99163}"/>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3" name="テキスト ボックス 432">
          <a:extLst>
            <a:ext uri="{FF2B5EF4-FFF2-40B4-BE49-F238E27FC236}">
              <a16:creationId xmlns:a16="http://schemas.microsoft.com/office/drawing/2014/main" id="{9B3A5B44-7F0F-4E48-8EC2-42A4B2E9831D}"/>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4" name="直線コネクタ 433">
          <a:extLst>
            <a:ext uri="{FF2B5EF4-FFF2-40B4-BE49-F238E27FC236}">
              <a16:creationId xmlns:a16="http://schemas.microsoft.com/office/drawing/2014/main" id="{93B32E58-C313-4B4C-88F3-43728F05E26F}"/>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5" name="直線コネクタ 434">
          <a:extLst>
            <a:ext uri="{FF2B5EF4-FFF2-40B4-BE49-F238E27FC236}">
              <a16:creationId xmlns:a16="http://schemas.microsoft.com/office/drawing/2014/main" id="{55794F6E-0914-4A19-A242-414BF2F7F7A1}"/>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6" name="テキスト ボックス 435">
          <a:extLst>
            <a:ext uri="{FF2B5EF4-FFF2-40B4-BE49-F238E27FC236}">
              <a16:creationId xmlns:a16="http://schemas.microsoft.com/office/drawing/2014/main" id="{42BC2B6D-20C2-41D6-BF1B-194F56737E1D}"/>
            </a:ext>
          </a:extLst>
        </xdr:cNvPr>
        <xdr:cNvSpPr txBox="1"/>
      </xdr:nvSpPr>
      <xdr:spPr>
        <a:xfrm>
          <a:off x="552722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7" name="直線コネクタ 436">
          <a:extLst>
            <a:ext uri="{FF2B5EF4-FFF2-40B4-BE49-F238E27FC236}">
              <a16:creationId xmlns:a16="http://schemas.microsoft.com/office/drawing/2014/main" id="{9A08C41E-7483-4A52-8D2F-67AB6C95A4D1}"/>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8" name="テキスト ボックス 437">
          <a:extLst>
            <a:ext uri="{FF2B5EF4-FFF2-40B4-BE49-F238E27FC236}">
              <a16:creationId xmlns:a16="http://schemas.microsoft.com/office/drawing/2014/main" id="{2739B6DC-253D-4890-9FD3-B99F964CDE93}"/>
            </a:ext>
          </a:extLst>
        </xdr:cNvPr>
        <xdr:cNvSpPr txBox="1"/>
      </xdr:nvSpPr>
      <xdr:spPr>
        <a:xfrm>
          <a:off x="5527221"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9" name="直線コネクタ 438">
          <a:extLst>
            <a:ext uri="{FF2B5EF4-FFF2-40B4-BE49-F238E27FC236}">
              <a16:creationId xmlns:a16="http://schemas.microsoft.com/office/drawing/2014/main" id="{AD756DAB-6352-4EA2-A257-F64798FEE0AB}"/>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0" name="テキスト ボックス 439">
          <a:extLst>
            <a:ext uri="{FF2B5EF4-FFF2-40B4-BE49-F238E27FC236}">
              <a16:creationId xmlns:a16="http://schemas.microsoft.com/office/drawing/2014/main" id="{9E83136D-6FE8-48D7-B867-646B277B11D3}"/>
            </a:ext>
          </a:extLst>
        </xdr:cNvPr>
        <xdr:cNvSpPr txBox="1"/>
      </xdr:nvSpPr>
      <xdr:spPr>
        <a:xfrm>
          <a:off x="5527221"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1" name="直線コネクタ 440">
          <a:extLst>
            <a:ext uri="{FF2B5EF4-FFF2-40B4-BE49-F238E27FC236}">
              <a16:creationId xmlns:a16="http://schemas.microsoft.com/office/drawing/2014/main" id="{1CE8962C-3422-46C7-842E-BCE64AC94446}"/>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2" name="テキスト ボックス 441">
          <a:extLst>
            <a:ext uri="{FF2B5EF4-FFF2-40B4-BE49-F238E27FC236}">
              <a16:creationId xmlns:a16="http://schemas.microsoft.com/office/drawing/2014/main" id="{B10CFD62-91ED-4E72-BF4E-3B013772DD16}"/>
            </a:ext>
          </a:extLst>
        </xdr:cNvPr>
        <xdr:cNvSpPr txBox="1"/>
      </xdr:nvSpPr>
      <xdr:spPr>
        <a:xfrm>
          <a:off x="5527221"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3" name="直線コネクタ 442">
          <a:extLst>
            <a:ext uri="{FF2B5EF4-FFF2-40B4-BE49-F238E27FC236}">
              <a16:creationId xmlns:a16="http://schemas.microsoft.com/office/drawing/2014/main" id="{0854EE8A-4DC9-4795-BFF5-C2B9592C6AEB}"/>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4" name="テキスト ボックス 443">
          <a:extLst>
            <a:ext uri="{FF2B5EF4-FFF2-40B4-BE49-F238E27FC236}">
              <a16:creationId xmlns:a16="http://schemas.microsoft.com/office/drawing/2014/main" id="{FEA5DA64-9350-487B-AE25-D263538951EA}"/>
            </a:ext>
          </a:extLst>
        </xdr:cNvPr>
        <xdr:cNvSpPr txBox="1"/>
      </xdr:nvSpPr>
      <xdr:spPr>
        <a:xfrm>
          <a:off x="5527221"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5" name="直線コネクタ 444">
          <a:extLst>
            <a:ext uri="{FF2B5EF4-FFF2-40B4-BE49-F238E27FC236}">
              <a16:creationId xmlns:a16="http://schemas.microsoft.com/office/drawing/2014/main" id="{1EC8BAAD-B25B-414F-8391-8B9AE19166BA}"/>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6" name="テキスト ボックス 445">
          <a:extLst>
            <a:ext uri="{FF2B5EF4-FFF2-40B4-BE49-F238E27FC236}">
              <a16:creationId xmlns:a16="http://schemas.microsoft.com/office/drawing/2014/main" id="{64C0FC39-A243-48AD-9CC0-F934637CDC03}"/>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7" name="【市民会館】&#10;一人当たり面積グラフ枠">
          <a:extLst>
            <a:ext uri="{FF2B5EF4-FFF2-40B4-BE49-F238E27FC236}">
              <a16:creationId xmlns:a16="http://schemas.microsoft.com/office/drawing/2014/main" id="{B0B343CB-B3C3-448F-B94F-D098ACA9C43F}"/>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48" name="直線コネクタ 447">
          <a:extLst>
            <a:ext uri="{FF2B5EF4-FFF2-40B4-BE49-F238E27FC236}">
              <a16:creationId xmlns:a16="http://schemas.microsoft.com/office/drawing/2014/main" id="{35552FCC-D4DB-45E6-BE20-BFE23A8D5BAC}"/>
            </a:ext>
          </a:extLst>
        </xdr:cNvPr>
        <xdr:cNvCxnSpPr/>
      </xdr:nvCxnSpPr>
      <xdr:spPr>
        <a:xfrm flipV="1">
          <a:off x="9429115" y="17103090"/>
          <a:ext cx="0" cy="1546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49" name="【市民会館】&#10;一人当たり面積最小値テキスト">
          <a:extLst>
            <a:ext uri="{FF2B5EF4-FFF2-40B4-BE49-F238E27FC236}">
              <a16:creationId xmlns:a16="http://schemas.microsoft.com/office/drawing/2014/main" id="{C4081DE3-0585-44CD-9891-9251B164A3BD}"/>
            </a:ext>
          </a:extLst>
        </xdr:cNvPr>
        <xdr:cNvSpPr txBox="1"/>
      </xdr:nvSpPr>
      <xdr:spPr>
        <a:xfrm>
          <a:off x="9467850" y="18646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0" name="直線コネクタ 449">
          <a:extLst>
            <a:ext uri="{FF2B5EF4-FFF2-40B4-BE49-F238E27FC236}">
              <a16:creationId xmlns:a16="http://schemas.microsoft.com/office/drawing/2014/main" id="{064FF272-537C-499E-929E-32AF2B34AF9D}"/>
            </a:ext>
          </a:extLst>
        </xdr:cNvPr>
        <xdr:cNvCxnSpPr/>
      </xdr:nvCxnSpPr>
      <xdr:spPr>
        <a:xfrm>
          <a:off x="9356090" y="1864994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51" name="【市民会館】&#10;一人当たり面積最大値テキスト">
          <a:extLst>
            <a:ext uri="{FF2B5EF4-FFF2-40B4-BE49-F238E27FC236}">
              <a16:creationId xmlns:a16="http://schemas.microsoft.com/office/drawing/2014/main" id="{C5C94439-7E9D-4D29-924F-6444015EBF61}"/>
            </a:ext>
          </a:extLst>
        </xdr:cNvPr>
        <xdr:cNvSpPr txBox="1"/>
      </xdr:nvSpPr>
      <xdr:spPr>
        <a:xfrm>
          <a:off x="9467850" y="1688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52" name="直線コネクタ 451">
          <a:extLst>
            <a:ext uri="{FF2B5EF4-FFF2-40B4-BE49-F238E27FC236}">
              <a16:creationId xmlns:a16="http://schemas.microsoft.com/office/drawing/2014/main" id="{5A941C73-2AAC-42D6-AE38-798CF7F253F7}"/>
            </a:ext>
          </a:extLst>
        </xdr:cNvPr>
        <xdr:cNvCxnSpPr/>
      </xdr:nvCxnSpPr>
      <xdr:spPr>
        <a:xfrm>
          <a:off x="9356090" y="171030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53" name="【市民会館】&#10;一人当たり面積平均値テキスト">
          <a:extLst>
            <a:ext uri="{FF2B5EF4-FFF2-40B4-BE49-F238E27FC236}">
              <a16:creationId xmlns:a16="http://schemas.microsoft.com/office/drawing/2014/main" id="{66246D95-0685-479F-97A8-1CE44F347F08}"/>
            </a:ext>
          </a:extLst>
        </xdr:cNvPr>
        <xdr:cNvSpPr txBox="1"/>
      </xdr:nvSpPr>
      <xdr:spPr>
        <a:xfrm>
          <a:off x="946785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54" name="フローチャート: 判断 453">
          <a:extLst>
            <a:ext uri="{FF2B5EF4-FFF2-40B4-BE49-F238E27FC236}">
              <a16:creationId xmlns:a16="http://schemas.microsoft.com/office/drawing/2014/main" id="{E1EBC9BE-B87B-4C9B-88A2-B31C3C8ECD27}"/>
            </a:ext>
          </a:extLst>
        </xdr:cNvPr>
        <xdr:cNvSpPr/>
      </xdr:nvSpPr>
      <xdr:spPr>
        <a:xfrm>
          <a:off x="9394190" y="18229579"/>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55" name="フローチャート: 判断 454">
          <a:extLst>
            <a:ext uri="{FF2B5EF4-FFF2-40B4-BE49-F238E27FC236}">
              <a16:creationId xmlns:a16="http://schemas.microsoft.com/office/drawing/2014/main" id="{9C02BE6C-88F9-478D-BA7B-4DE552ABC945}"/>
            </a:ext>
          </a:extLst>
        </xdr:cNvPr>
        <xdr:cNvSpPr/>
      </xdr:nvSpPr>
      <xdr:spPr>
        <a:xfrm>
          <a:off x="8632190" y="1824100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56" name="フローチャート: 判断 455">
          <a:extLst>
            <a:ext uri="{FF2B5EF4-FFF2-40B4-BE49-F238E27FC236}">
              <a16:creationId xmlns:a16="http://schemas.microsoft.com/office/drawing/2014/main" id="{BFEFAAE4-9C77-4981-A722-4D831DE3665C}"/>
            </a:ext>
          </a:extLst>
        </xdr:cNvPr>
        <xdr:cNvSpPr/>
      </xdr:nvSpPr>
      <xdr:spPr>
        <a:xfrm>
          <a:off x="7846060" y="182467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57" name="フローチャート: 判断 456">
          <a:extLst>
            <a:ext uri="{FF2B5EF4-FFF2-40B4-BE49-F238E27FC236}">
              <a16:creationId xmlns:a16="http://schemas.microsoft.com/office/drawing/2014/main" id="{E16A2D49-28B9-4918-A944-95BCB5CAA70C}"/>
            </a:ext>
          </a:extLst>
        </xdr:cNvPr>
        <xdr:cNvSpPr/>
      </xdr:nvSpPr>
      <xdr:spPr>
        <a:xfrm>
          <a:off x="7029450" y="1826768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58" name="フローチャート: 判断 457">
          <a:extLst>
            <a:ext uri="{FF2B5EF4-FFF2-40B4-BE49-F238E27FC236}">
              <a16:creationId xmlns:a16="http://schemas.microsoft.com/office/drawing/2014/main" id="{C49D0347-FC35-4F83-A3F8-4163633162F4}"/>
            </a:ext>
          </a:extLst>
        </xdr:cNvPr>
        <xdr:cNvSpPr/>
      </xdr:nvSpPr>
      <xdr:spPr>
        <a:xfrm>
          <a:off x="6231890" y="1827530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31F2DEEA-4DD9-4119-9AF8-6F4CDC7C1E0D}"/>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843B3B97-CD79-4AFC-BF49-59939DFE9B7D}"/>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C73EB81D-2A29-4A70-B7CB-275391C68AF6}"/>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F6E31CB-438D-471F-B3B5-7AFA0B57E7D8}"/>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CA9AF312-A354-404C-8956-31BFB3D820FD}"/>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141605</xdr:rowOff>
    </xdr:from>
    <xdr:to>
      <xdr:col>41</xdr:col>
      <xdr:colOff>101600</xdr:colOff>
      <xdr:row>108</xdr:row>
      <xdr:rowOff>71755</xdr:rowOff>
    </xdr:to>
    <xdr:sp macro="" textlink="">
      <xdr:nvSpPr>
        <xdr:cNvPr id="464" name="楕円 463">
          <a:extLst>
            <a:ext uri="{FF2B5EF4-FFF2-40B4-BE49-F238E27FC236}">
              <a16:creationId xmlns:a16="http://schemas.microsoft.com/office/drawing/2014/main" id="{A047F79D-12DC-4E52-BAE7-18254C74538E}"/>
            </a:ext>
          </a:extLst>
        </xdr:cNvPr>
        <xdr:cNvSpPr/>
      </xdr:nvSpPr>
      <xdr:spPr>
        <a:xfrm>
          <a:off x="7029450" y="184848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141605</xdr:rowOff>
    </xdr:from>
    <xdr:to>
      <xdr:col>36</xdr:col>
      <xdr:colOff>165100</xdr:colOff>
      <xdr:row>108</xdr:row>
      <xdr:rowOff>71755</xdr:rowOff>
    </xdr:to>
    <xdr:sp macro="" textlink="">
      <xdr:nvSpPr>
        <xdr:cNvPr id="465" name="楕円 464">
          <a:extLst>
            <a:ext uri="{FF2B5EF4-FFF2-40B4-BE49-F238E27FC236}">
              <a16:creationId xmlns:a16="http://schemas.microsoft.com/office/drawing/2014/main" id="{A0A5B9D5-F25A-40D8-A7DC-D313A19A5D23}"/>
            </a:ext>
          </a:extLst>
        </xdr:cNvPr>
        <xdr:cNvSpPr/>
      </xdr:nvSpPr>
      <xdr:spPr>
        <a:xfrm>
          <a:off x="6231890" y="1848485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20955</xdr:rowOff>
    </xdr:from>
    <xdr:to>
      <xdr:col>41</xdr:col>
      <xdr:colOff>50800</xdr:colOff>
      <xdr:row>108</xdr:row>
      <xdr:rowOff>20955</xdr:rowOff>
    </xdr:to>
    <xdr:cxnSp macro="">
      <xdr:nvCxnSpPr>
        <xdr:cNvPr id="466" name="直線コネクタ 465">
          <a:extLst>
            <a:ext uri="{FF2B5EF4-FFF2-40B4-BE49-F238E27FC236}">
              <a16:creationId xmlns:a16="http://schemas.microsoft.com/office/drawing/2014/main" id="{FB36A022-8384-4E4B-9001-F8809BF78F2C}"/>
            </a:ext>
          </a:extLst>
        </xdr:cNvPr>
        <xdr:cNvCxnSpPr/>
      </xdr:nvCxnSpPr>
      <xdr:spPr>
        <a:xfrm>
          <a:off x="6286500" y="1853374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67" name="n_1aveValue【市民会館】&#10;一人当たり面積">
          <a:extLst>
            <a:ext uri="{FF2B5EF4-FFF2-40B4-BE49-F238E27FC236}">
              <a16:creationId xmlns:a16="http://schemas.microsoft.com/office/drawing/2014/main" id="{495A4151-36B3-4807-80F1-7B2F7CFB450E}"/>
            </a:ext>
          </a:extLst>
        </xdr:cNvPr>
        <xdr:cNvSpPr txBox="1"/>
      </xdr:nvSpPr>
      <xdr:spPr>
        <a:xfrm>
          <a:off x="8454467" y="1802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68" name="n_2aveValue【市民会館】&#10;一人当たり面積">
          <a:extLst>
            <a:ext uri="{FF2B5EF4-FFF2-40B4-BE49-F238E27FC236}">
              <a16:creationId xmlns:a16="http://schemas.microsoft.com/office/drawing/2014/main" id="{BB7A3381-4505-477B-9387-4F52AD7C8C88}"/>
            </a:ext>
          </a:extLst>
        </xdr:cNvPr>
        <xdr:cNvSpPr txBox="1"/>
      </xdr:nvSpPr>
      <xdr:spPr>
        <a:xfrm>
          <a:off x="7673417" y="1801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69" name="n_3aveValue【市民会館】&#10;一人当たり面積">
          <a:extLst>
            <a:ext uri="{FF2B5EF4-FFF2-40B4-BE49-F238E27FC236}">
              <a16:creationId xmlns:a16="http://schemas.microsoft.com/office/drawing/2014/main" id="{A879C81A-AECB-423B-9C88-57610EEFAB37}"/>
            </a:ext>
          </a:extLst>
        </xdr:cNvPr>
        <xdr:cNvSpPr txBox="1"/>
      </xdr:nvSpPr>
      <xdr:spPr>
        <a:xfrm>
          <a:off x="6866332"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70" name="n_4aveValue【市民会館】&#10;一人当たり面積">
          <a:extLst>
            <a:ext uri="{FF2B5EF4-FFF2-40B4-BE49-F238E27FC236}">
              <a16:creationId xmlns:a16="http://schemas.microsoft.com/office/drawing/2014/main" id="{A4F897FD-C917-4C1A-B6FA-446F7CFA0353}"/>
            </a:ext>
          </a:extLst>
        </xdr:cNvPr>
        <xdr:cNvSpPr txBox="1"/>
      </xdr:nvSpPr>
      <xdr:spPr>
        <a:xfrm>
          <a:off x="6068772" y="1805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62882</xdr:rowOff>
    </xdr:from>
    <xdr:ext cx="469744" cy="259045"/>
    <xdr:sp macro="" textlink="">
      <xdr:nvSpPr>
        <xdr:cNvPr id="471" name="n_3mainValue【市民会館】&#10;一人当たり面積">
          <a:extLst>
            <a:ext uri="{FF2B5EF4-FFF2-40B4-BE49-F238E27FC236}">
              <a16:creationId xmlns:a16="http://schemas.microsoft.com/office/drawing/2014/main" id="{89D2E4A7-C161-4719-9C53-F6BDEC418DD0}"/>
            </a:ext>
          </a:extLst>
        </xdr:cNvPr>
        <xdr:cNvSpPr txBox="1"/>
      </xdr:nvSpPr>
      <xdr:spPr>
        <a:xfrm>
          <a:off x="6866332" y="1857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62882</xdr:rowOff>
    </xdr:from>
    <xdr:ext cx="469744" cy="259045"/>
    <xdr:sp macro="" textlink="">
      <xdr:nvSpPr>
        <xdr:cNvPr id="472" name="n_4mainValue【市民会館】&#10;一人当たり面積">
          <a:extLst>
            <a:ext uri="{FF2B5EF4-FFF2-40B4-BE49-F238E27FC236}">
              <a16:creationId xmlns:a16="http://schemas.microsoft.com/office/drawing/2014/main" id="{50AFF60F-E617-4C4F-A83A-C6A2A996DCFF}"/>
            </a:ext>
          </a:extLst>
        </xdr:cNvPr>
        <xdr:cNvSpPr txBox="1"/>
      </xdr:nvSpPr>
      <xdr:spPr>
        <a:xfrm>
          <a:off x="6068772" y="1857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3" name="正方形/長方形 472">
          <a:extLst>
            <a:ext uri="{FF2B5EF4-FFF2-40B4-BE49-F238E27FC236}">
              <a16:creationId xmlns:a16="http://schemas.microsoft.com/office/drawing/2014/main" id="{1BB2BE55-A672-4F5B-9C94-8DA3BC61655E}"/>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4" name="正方形/長方形 473">
          <a:extLst>
            <a:ext uri="{FF2B5EF4-FFF2-40B4-BE49-F238E27FC236}">
              <a16:creationId xmlns:a16="http://schemas.microsoft.com/office/drawing/2014/main" id="{DDE85392-E9D8-42EB-A2A8-240590D806E2}"/>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5" name="正方形/長方形 474">
          <a:extLst>
            <a:ext uri="{FF2B5EF4-FFF2-40B4-BE49-F238E27FC236}">
              <a16:creationId xmlns:a16="http://schemas.microsoft.com/office/drawing/2014/main" id="{F3A6967B-4BCF-4915-B499-C9E12288390D}"/>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6" name="正方形/長方形 475">
          <a:extLst>
            <a:ext uri="{FF2B5EF4-FFF2-40B4-BE49-F238E27FC236}">
              <a16:creationId xmlns:a16="http://schemas.microsoft.com/office/drawing/2014/main" id="{874B4B6D-D9C8-479F-98B9-44B9833700DB}"/>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7" name="正方形/長方形 476">
          <a:extLst>
            <a:ext uri="{FF2B5EF4-FFF2-40B4-BE49-F238E27FC236}">
              <a16:creationId xmlns:a16="http://schemas.microsoft.com/office/drawing/2014/main" id="{CDC1B23A-20AE-4ABF-A960-9A855011B8B2}"/>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8" name="正方形/長方形 477">
          <a:extLst>
            <a:ext uri="{FF2B5EF4-FFF2-40B4-BE49-F238E27FC236}">
              <a16:creationId xmlns:a16="http://schemas.microsoft.com/office/drawing/2014/main" id="{A31DE0FB-0660-4159-984C-997AD063A23C}"/>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9" name="正方形/長方形 478">
          <a:extLst>
            <a:ext uri="{FF2B5EF4-FFF2-40B4-BE49-F238E27FC236}">
              <a16:creationId xmlns:a16="http://schemas.microsoft.com/office/drawing/2014/main" id="{9ED09369-E39E-406A-AD83-8F9A76655345}"/>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0" name="正方形/長方形 479">
          <a:extLst>
            <a:ext uri="{FF2B5EF4-FFF2-40B4-BE49-F238E27FC236}">
              <a16:creationId xmlns:a16="http://schemas.microsoft.com/office/drawing/2014/main" id="{EF85A78D-D34E-41B0-A6FF-AFB563EFCB3A}"/>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1" name="テキスト ボックス 480">
          <a:extLst>
            <a:ext uri="{FF2B5EF4-FFF2-40B4-BE49-F238E27FC236}">
              <a16:creationId xmlns:a16="http://schemas.microsoft.com/office/drawing/2014/main" id="{277F5861-5311-4376-A54B-D761943C71B2}"/>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2" name="直線コネクタ 481">
          <a:extLst>
            <a:ext uri="{FF2B5EF4-FFF2-40B4-BE49-F238E27FC236}">
              <a16:creationId xmlns:a16="http://schemas.microsoft.com/office/drawing/2014/main" id="{2C32352A-57F4-41EF-8341-929C6B8192F6}"/>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3" name="テキスト ボックス 482">
          <a:extLst>
            <a:ext uri="{FF2B5EF4-FFF2-40B4-BE49-F238E27FC236}">
              <a16:creationId xmlns:a16="http://schemas.microsoft.com/office/drawing/2014/main" id="{D78C1CEC-22E3-4A7B-9195-8B2C93F869C3}"/>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4" name="直線コネクタ 483">
          <a:extLst>
            <a:ext uri="{FF2B5EF4-FFF2-40B4-BE49-F238E27FC236}">
              <a16:creationId xmlns:a16="http://schemas.microsoft.com/office/drawing/2014/main" id="{C2D2451A-439F-4F80-AB3F-1B8739023877}"/>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5" name="テキスト ボックス 484">
          <a:extLst>
            <a:ext uri="{FF2B5EF4-FFF2-40B4-BE49-F238E27FC236}">
              <a16:creationId xmlns:a16="http://schemas.microsoft.com/office/drawing/2014/main" id="{AC56D6F7-D98F-4B7A-938F-1B0D997D78CB}"/>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6" name="直線コネクタ 485">
          <a:extLst>
            <a:ext uri="{FF2B5EF4-FFF2-40B4-BE49-F238E27FC236}">
              <a16:creationId xmlns:a16="http://schemas.microsoft.com/office/drawing/2014/main" id="{1350F752-79F8-482B-BEFA-05A4B56C2F4E}"/>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7" name="テキスト ボックス 486">
          <a:extLst>
            <a:ext uri="{FF2B5EF4-FFF2-40B4-BE49-F238E27FC236}">
              <a16:creationId xmlns:a16="http://schemas.microsoft.com/office/drawing/2014/main" id="{819A68ED-7647-42E7-9305-FE47A58C3301}"/>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8" name="直線コネクタ 487">
          <a:extLst>
            <a:ext uri="{FF2B5EF4-FFF2-40B4-BE49-F238E27FC236}">
              <a16:creationId xmlns:a16="http://schemas.microsoft.com/office/drawing/2014/main" id="{077CCB3E-83DB-4CE2-BE24-9BD860194A1E}"/>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9" name="テキスト ボックス 488">
          <a:extLst>
            <a:ext uri="{FF2B5EF4-FFF2-40B4-BE49-F238E27FC236}">
              <a16:creationId xmlns:a16="http://schemas.microsoft.com/office/drawing/2014/main" id="{4CFF132C-3D12-445A-89CD-F5DAEF48ECDB}"/>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0" name="直線コネクタ 489">
          <a:extLst>
            <a:ext uri="{FF2B5EF4-FFF2-40B4-BE49-F238E27FC236}">
              <a16:creationId xmlns:a16="http://schemas.microsoft.com/office/drawing/2014/main" id="{AF1CA3F1-1779-4CFC-ACA3-729B171F2533}"/>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1" name="テキスト ボックス 490">
          <a:extLst>
            <a:ext uri="{FF2B5EF4-FFF2-40B4-BE49-F238E27FC236}">
              <a16:creationId xmlns:a16="http://schemas.microsoft.com/office/drawing/2014/main" id="{4EB77EDE-AB95-4FE7-BC31-217832AFD477}"/>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2" name="直線コネクタ 491">
          <a:extLst>
            <a:ext uri="{FF2B5EF4-FFF2-40B4-BE49-F238E27FC236}">
              <a16:creationId xmlns:a16="http://schemas.microsoft.com/office/drawing/2014/main" id="{BD57AE4F-5F5C-43CD-A6B7-669D851AB0A2}"/>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3" name="テキスト ボックス 492">
          <a:extLst>
            <a:ext uri="{FF2B5EF4-FFF2-40B4-BE49-F238E27FC236}">
              <a16:creationId xmlns:a16="http://schemas.microsoft.com/office/drawing/2014/main" id="{E294935A-1838-4E78-9FFD-351439C42806}"/>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4" name="直線コネクタ 493">
          <a:extLst>
            <a:ext uri="{FF2B5EF4-FFF2-40B4-BE49-F238E27FC236}">
              <a16:creationId xmlns:a16="http://schemas.microsoft.com/office/drawing/2014/main" id="{00C3CB3A-3012-4AB6-ACCA-11E4CB0C5A2F}"/>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5" name="テキスト ボックス 494">
          <a:extLst>
            <a:ext uri="{FF2B5EF4-FFF2-40B4-BE49-F238E27FC236}">
              <a16:creationId xmlns:a16="http://schemas.microsoft.com/office/drawing/2014/main" id="{73982F16-C9C9-4DED-AB6B-CA382F5B1A4C}"/>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6" name="【一般廃棄物処理施設】&#10;有形固定資産減価償却率グラフ枠">
          <a:extLst>
            <a:ext uri="{FF2B5EF4-FFF2-40B4-BE49-F238E27FC236}">
              <a16:creationId xmlns:a16="http://schemas.microsoft.com/office/drawing/2014/main" id="{8B00B7CE-CA52-423B-BD26-E64B2AA6D548}"/>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97" name="直線コネクタ 496">
          <a:extLst>
            <a:ext uri="{FF2B5EF4-FFF2-40B4-BE49-F238E27FC236}">
              <a16:creationId xmlns:a16="http://schemas.microsoft.com/office/drawing/2014/main" id="{4EBC2772-5372-44D5-B5D4-95D2976E0E24}"/>
            </a:ext>
          </a:extLst>
        </xdr:cNvPr>
        <xdr:cNvCxnSpPr/>
      </xdr:nvCxnSpPr>
      <xdr:spPr>
        <a:xfrm flipV="1">
          <a:off x="14703424" y="5648325"/>
          <a:ext cx="0" cy="159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8" name="【一般廃棄物処理施設】&#10;有形固定資産減価償却率最小値テキスト">
          <a:extLst>
            <a:ext uri="{FF2B5EF4-FFF2-40B4-BE49-F238E27FC236}">
              <a16:creationId xmlns:a16="http://schemas.microsoft.com/office/drawing/2014/main" id="{B608B135-3278-44FE-8BA4-661920017F97}"/>
            </a:ext>
          </a:extLst>
        </xdr:cNvPr>
        <xdr:cNvSpPr txBox="1"/>
      </xdr:nvSpPr>
      <xdr:spPr>
        <a:xfrm>
          <a:off x="14742160" y="724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9" name="直線コネクタ 498">
          <a:extLst>
            <a:ext uri="{FF2B5EF4-FFF2-40B4-BE49-F238E27FC236}">
              <a16:creationId xmlns:a16="http://schemas.microsoft.com/office/drawing/2014/main" id="{69ABA849-717E-4758-A4D6-B850D3CE6B66}"/>
            </a:ext>
          </a:extLst>
        </xdr:cNvPr>
        <xdr:cNvCxnSpPr/>
      </xdr:nvCxnSpPr>
      <xdr:spPr>
        <a:xfrm>
          <a:off x="14611350" y="723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00" name="【一般廃棄物処理施設】&#10;有形固定資産減価償却率最大値テキスト">
          <a:extLst>
            <a:ext uri="{FF2B5EF4-FFF2-40B4-BE49-F238E27FC236}">
              <a16:creationId xmlns:a16="http://schemas.microsoft.com/office/drawing/2014/main" id="{410D0D9C-BDD8-4DA5-A0DD-5A318420E875}"/>
            </a:ext>
          </a:extLst>
        </xdr:cNvPr>
        <xdr:cNvSpPr txBox="1"/>
      </xdr:nvSpPr>
      <xdr:spPr>
        <a:xfrm>
          <a:off x="14742160" y="541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01" name="直線コネクタ 500">
          <a:extLst>
            <a:ext uri="{FF2B5EF4-FFF2-40B4-BE49-F238E27FC236}">
              <a16:creationId xmlns:a16="http://schemas.microsoft.com/office/drawing/2014/main" id="{D852F58C-4140-4599-887E-964BB1B04064}"/>
            </a:ext>
          </a:extLst>
        </xdr:cNvPr>
        <xdr:cNvCxnSpPr/>
      </xdr:nvCxnSpPr>
      <xdr:spPr>
        <a:xfrm>
          <a:off x="14611350" y="5648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02" name="【一般廃棄物処理施設】&#10;有形固定資産減価償却率平均値テキスト">
          <a:extLst>
            <a:ext uri="{FF2B5EF4-FFF2-40B4-BE49-F238E27FC236}">
              <a16:creationId xmlns:a16="http://schemas.microsoft.com/office/drawing/2014/main" id="{3534341C-6541-41C3-B17F-ACF35A353F78}"/>
            </a:ext>
          </a:extLst>
        </xdr:cNvPr>
        <xdr:cNvSpPr txBox="1"/>
      </xdr:nvSpPr>
      <xdr:spPr>
        <a:xfrm>
          <a:off x="1474216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03" name="フローチャート: 判断 502">
          <a:extLst>
            <a:ext uri="{FF2B5EF4-FFF2-40B4-BE49-F238E27FC236}">
              <a16:creationId xmlns:a16="http://schemas.microsoft.com/office/drawing/2014/main" id="{AE74063D-CE26-498F-8AF1-A14B8A0AE754}"/>
            </a:ext>
          </a:extLst>
        </xdr:cNvPr>
        <xdr:cNvSpPr/>
      </xdr:nvSpPr>
      <xdr:spPr>
        <a:xfrm>
          <a:off x="14649450" y="643953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04" name="フローチャート: 判断 503">
          <a:extLst>
            <a:ext uri="{FF2B5EF4-FFF2-40B4-BE49-F238E27FC236}">
              <a16:creationId xmlns:a16="http://schemas.microsoft.com/office/drawing/2014/main" id="{6B99E83E-F466-4283-8CA1-4F081D87C139}"/>
            </a:ext>
          </a:extLst>
        </xdr:cNvPr>
        <xdr:cNvSpPr/>
      </xdr:nvSpPr>
      <xdr:spPr>
        <a:xfrm>
          <a:off x="13887450" y="640905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05" name="フローチャート: 判断 504">
          <a:extLst>
            <a:ext uri="{FF2B5EF4-FFF2-40B4-BE49-F238E27FC236}">
              <a16:creationId xmlns:a16="http://schemas.microsoft.com/office/drawing/2014/main" id="{F80AF863-B91B-4285-B104-0FD9C8C9DB29}"/>
            </a:ext>
          </a:extLst>
        </xdr:cNvPr>
        <xdr:cNvSpPr/>
      </xdr:nvSpPr>
      <xdr:spPr>
        <a:xfrm>
          <a:off x="13089890" y="639762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06" name="フローチャート: 判断 505">
          <a:extLst>
            <a:ext uri="{FF2B5EF4-FFF2-40B4-BE49-F238E27FC236}">
              <a16:creationId xmlns:a16="http://schemas.microsoft.com/office/drawing/2014/main" id="{3AB2899A-16EF-4C3B-927F-493C7559BC5D}"/>
            </a:ext>
          </a:extLst>
        </xdr:cNvPr>
        <xdr:cNvSpPr/>
      </xdr:nvSpPr>
      <xdr:spPr>
        <a:xfrm>
          <a:off x="12303760" y="63995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07" name="フローチャート: 判断 506">
          <a:extLst>
            <a:ext uri="{FF2B5EF4-FFF2-40B4-BE49-F238E27FC236}">
              <a16:creationId xmlns:a16="http://schemas.microsoft.com/office/drawing/2014/main" id="{B4684015-283F-40B7-8520-08A02EF2DC0F}"/>
            </a:ext>
          </a:extLst>
        </xdr:cNvPr>
        <xdr:cNvSpPr/>
      </xdr:nvSpPr>
      <xdr:spPr>
        <a:xfrm>
          <a:off x="11487150" y="63995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29703B44-0140-4D37-B2A5-B4A50FBD6541}"/>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6309C0E3-303B-40AD-84D4-D3071A51A3C1}"/>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3BCE80B8-0B9B-4C3D-9865-7AEAE1F80E28}"/>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5B5A4DC2-15B8-41EA-8686-B91B0064E92D}"/>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CE8C8727-16B6-4569-8D4E-8C5F8F7DACE6}"/>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113030</xdr:rowOff>
    </xdr:from>
    <xdr:to>
      <xdr:col>85</xdr:col>
      <xdr:colOff>177800</xdr:colOff>
      <xdr:row>39</xdr:row>
      <xdr:rowOff>43180</xdr:rowOff>
    </xdr:to>
    <xdr:sp macro="" textlink="">
      <xdr:nvSpPr>
        <xdr:cNvPr id="513" name="楕円 512">
          <a:extLst>
            <a:ext uri="{FF2B5EF4-FFF2-40B4-BE49-F238E27FC236}">
              <a16:creationId xmlns:a16="http://schemas.microsoft.com/office/drawing/2014/main" id="{82D77CFC-4E4D-47E9-AF05-F76903C2AAC9}"/>
            </a:ext>
          </a:extLst>
        </xdr:cNvPr>
        <xdr:cNvSpPr/>
      </xdr:nvSpPr>
      <xdr:spPr>
        <a:xfrm>
          <a:off x="14649450" y="66281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91457</xdr:rowOff>
    </xdr:from>
    <xdr:ext cx="405111" cy="259045"/>
    <xdr:sp macro="" textlink="">
      <xdr:nvSpPr>
        <xdr:cNvPr id="514" name="【一般廃棄物処理施設】&#10;有形固定資産減価償却率該当値テキスト">
          <a:extLst>
            <a:ext uri="{FF2B5EF4-FFF2-40B4-BE49-F238E27FC236}">
              <a16:creationId xmlns:a16="http://schemas.microsoft.com/office/drawing/2014/main" id="{630FB943-F678-41E9-AFB1-8CF07431BA1D}"/>
            </a:ext>
          </a:extLst>
        </xdr:cNvPr>
        <xdr:cNvSpPr txBox="1"/>
      </xdr:nvSpPr>
      <xdr:spPr>
        <a:xfrm>
          <a:off x="14742160"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76835</xdr:rowOff>
    </xdr:from>
    <xdr:to>
      <xdr:col>81</xdr:col>
      <xdr:colOff>101600</xdr:colOff>
      <xdr:row>39</xdr:row>
      <xdr:rowOff>6985</xdr:rowOff>
    </xdr:to>
    <xdr:sp macro="" textlink="">
      <xdr:nvSpPr>
        <xdr:cNvPr id="515" name="楕円 514">
          <a:extLst>
            <a:ext uri="{FF2B5EF4-FFF2-40B4-BE49-F238E27FC236}">
              <a16:creationId xmlns:a16="http://schemas.microsoft.com/office/drawing/2014/main" id="{C5E2F5FD-78AF-458B-96A0-27416D32BC5B}"/>
            </a:ext>
          </a:extLst>
        </xdr:cNvPr>
        <xdr:cNvSpPr/>
      </xdr:nvSpPr>
      <xdr:spPr>
        <a:xfrm>
          <a:off x="13887450" y="65919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127635</xdr:rowOff>
    </xdr:from>
    <xdr:to>
      <xdr:col>85</xdr:col>
      <xdr:colOff>127000</xdr:colOff>
      <xdr:row>38</xdr:row>
      <xdr:rowOff>163830</xdr:rowOff>
    </xdr:to>
    <xdr:cxnSp macro="">
      <xdr:nvCxnSpPr>
        <xdr:cNvPr id="516" name="直線コネクタ 515">
          <a:extLst>
            <a:ext uri="{FF2B5EF4-FFF2-40B4-BE49-F238E27FC236}">
              <a16:creationId xmlns:a16="http://schemas.microsoft.com/office/drawing/2014/main" id="{DAFC6620-42E4-4D77-9D6D-A1AB990E5E88}"/>
            </a:ext>
          </a:extLst>
        </xdr:cNvPr>
        <xdr:cNvCxnSpPr/>
      </xdr:nvCxnSpPr>
      <xdr:spPr>
        <a:xfrm>
          <a:off x="13942060" y="6646545"/>
          <a:ext cx="762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50165</xdr:rowOff>
    </xdr:from>
    <xdr:to>
      <xdr:col>76</xdr:col>
      <xdr:colOff>165100</xdr:colOff>
      <xdr:row>38</xdr:row>
      <xdr:rowOff>151765</xdr:rowOff>
    </xdr:to>
    <xdr:sp macro="" textlink="">
      <xdr:nvSpPr>
        <xdr:cNvPr id="517" name="楕円 516">
          <a:extLst>
            <a:ext uri="{FF2B5EF4-FFF2-40B4-BE49-F238E27FC236}">
              <a16:creationId xmlns:a16="http://schemas.microsoft.com/office/drawing/2014/main" id="{E40B7DA7-C2F4-496E-9DBB-63E526BC840D}"/>
            </a:ext>
          </a:extLst>
        </xdr:cNvPr>
        <xdr:cNvSpPr/>
      </xdr:nvSpPr>
      <xdr:spPr>
        <a:xfrm>
          <a:off x="13089890" y="656907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100965</xdr:rowOff>
    </xdr:from>
    <xdr:to>
      <xdr:col>81</xdr:col>
      <xdr:colOff>50800</xdr:colOff>
      <xdr:row>38</xdr:row>
      <xdr:rowOff>127635</xdr:rowOff>
    </xdr:to>
    <xdr:cxnSp macro="">
      <xdr:nvCxnSpPr>
        <xdr:cNvPr id="518" name="直線コネクタ 517">
          <a:extLst>
            <a:ext uri="{FF2B5EF4-FFF2-40B4-BE49-F238E27FC236}">
              <a16:creationId xmlns:a16="http://schemas.microsoft.com/office/drawing/2014/main" id="{DBD84AAE-4DAA-4906-B6F6-18AF2C5A55EC}"/>
            </a:ext>
          </a:extLst>
        </xdr:cNvPr>
        <xdr:cNvCxnSpPr/>
      </xdr:nvCxnSpPr>
      <xdr:spPr>
        <a:xfrm>
          <a:off x="13144500" y="6612255"/>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156845</xdr:rowOff>
    </xdr:from>
    <xdr:to>
      <xdr:col>72</xdr:col>
      <xdr:colOff>38100</xdr:colOff>
      <xdr:row>38</xdr:row>
      <xdr:rowOff>86995</xdr:rowOff>
    </xdr:to>
    <xdr:sp macro="" textlink="">
      <xdr:nvSpPr>
        <xdr:cNvPr id="519" name="楕円 518">
          <a:extLst>
            <a:ext uri="{FF2B5EF4-FFF2-40B4-BE49-F238E27FC236}">
              <a16:creationId xmlns:a16="http://schemas.microsoft.com/office/drawing/2014/main" id="{40C9D0E9-9656-481A-86B6-945D231BCD96}"/>
            </a:ext>
          </a:extLst>
        </xdr:cNvPr>
        <xdr:cNvSpPr/>
      </xdr:nvSpPr>
      <xdr:spPr>
        <a:xfrm>
          <a:off x="12303760" y="65024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36195</xdr:rowOff>
    </xdr:from>
    <xdr:to>
      <xdr:col>76</xdr:col>
      <xdr:colOff>114300</xdr:colOff>
      <xdr:row>38</xdr:row>
      <xdr:rowOff>100965</xdr:rowOff>
    </xdr:to>
    <xdr:cxnSp macro="">
      <xdr:nvCxnSpPr>
        <xdr:cNvPr id="520" name="直線コネクタ 519">
          <a:extLst>
            <a:ext uri="{FF2B5EF4-FFF2-40B4-BE49-F238E27FC236}">
              <a16:creationId xmlns:a16="http://schemas.microsoft.com/office/drawing/2014/main" id="{B3898E63-7B49-4A83-8F28-5A84BABD491A}"/>
            </a:ext>
          </a:extLst>
        </xdr:cNvPr>
        <xdr:cNvCxnSpPr/>
      </xdr:nvCxnSpPr>
      <xdr:spPr>
        <a:xfrm>
          <a:off x="12346940" y="6551295"/>
          <a:ext cx="7975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143510</xdr:rowOff>
    </xdr:from>
    <xdr:to>
      <xdr:col>67</xdr:col>
      <xdr:colOff>101600</xdr:colOff>
      <xdr:row>38</xdr:row>
      <xdr:rowOff>73660</xdr:rowOff>
    </xdr:to>
    <xdr:sp macro="" textlink="">
      <xdr:nvSpPr>
        <xdr:cNvPr id="521" name="楕円 520">
          <a:extLst>
            <a:ext uri="{FF2B5EF4-FFF2-40B4-BE49-F238E27FC236}">
              <a16:creationId xmlns:a16="http://schemas.microsoft.com/office/drawing/2014/main" id="{1FCA2FAC-F2FF-4DD9-AA4C-50C246A053E7}"/>
            </a:ext>
          </a:extLst>
        </xdr:cNvPr>
        <xdr:cNvSpPr/>
      </xdr:nvSpPr>
      <xdr:spPr>
        <a:xfrm>
          <a:off x="11487150" y="64852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22860</xdr:rowOff>
    </xdr:from>
    <xdr:to>
      <xdr:col>71</xdr:col>
      <xdr:colOff>177800</xdr:colOff>
      <xdr:row>38</xdr:row>
      <xdr:rowOff>36195</xdr:rowOff>
    </xdr:to>
    <xdr:cxnSp macro="">
      <xdr:nvCxnSpPr>
        <xdr:cNvPr id="522" name="直線コネクタ 521">
          <a:extLst>
            <a:ext uri="{FF2B5EF4-FFF2-40B4-BE49-F238E27FC236}">
              <a16:creationId xmlns:a16="http://schemas.microsoft.com/office/drawing/2014/main" id="{1264EF80-FAA4-4473-88FA-3F1D085A1DCC}"/>
            </a:ext>
          </a:extLst>
        </xdr:cNvPr>
        <xdr:cNvCxnSpPr/>
      </xdr:nvCxnSpPr>
      <xdr:spPr>
        <a:xfrm>
          <a:off x="11541760" y="6534150"/>
          <a:ext cx="80518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23" name="n_1aveValue【一般廃棄物処理施設】&#10;有形固定資産減価償却率">
          <a:extLst>
            <a:ext uri="{FF2B5EF4-FFF2-40B4-BE49-F238E27FC236}">
              <a16:creationId xmlns:a16="http://schemas.microsoft.com/office/drawing/2014/main" id="{2472FD18-F5B6-40DC-81D0-2A3F9A5872A1}"/>
            </a:ext>
          </a:extLst>
        </xdr:cNvPr>
        <xdr:cNvSpPr txBox="1"/>
      </xdr:nvSpPr>
      <xdr:spPr>
        <a:xfrm>
          <a:off x="1373823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24" name="n_2aveValue【一般廃棄物処理施設】&#10;有形固定資産減価償却率">
          <a:extLst>
            <a:ext uri="{FF2B5EF4-FFF2-40B4-BE49-F238E27FC236}">
              <a16:creationId xmlns:a16="http://schemas.microsoft.com/office/drawing/2014/main" id="{6C6CB5E7-F44F-4444-BDDE-B5125F2D3674}"/>
            </a:ext>
          </a:extLst>
        </xdr:cNvPr>
        <xdr:cNvSpPr txBox="1"/>
      </xdr:nvSpPr>
      <xdr:spPr>
        <a:xfrm>
          <a:off x="1295718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25" name="n_3aveValue【一般廃棄物処理施設】&#10;有形固定資産減価償却率">
          <a:extLst>
            <a:ext uri="{FF2B5EF4-FFF2-40B4-BE49-F238E27FC236}">
              <a16:creationId xmlns:a16="http://schemas.microsoft.com/office/drawing/2014/main" id="{1B0A0021-4448-4820-A6DA-CA6BC0843368}"/>
            </a:ext>
          </a:extLst>
        </xdr:cNvPr>
        <xdr:cNvSpPr txBox="1"/>
      </xdr:nvSpPr>
      <xdr:spPr>
        <a:xfrm>
          <a:off x="1217105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26" name="n_4aveValue【一般廃棄物処理施設】&#10;有形固定資産減価償却率">
          <a:extLst>
            <a:ext uri="{FF2B5EF4-FFF2-40B4-BE49-F238E27FC236}">
              <a16:creationId xmlns:a16="http://schemas.microsoft.com/office/drawing/2014/main" id="{E6DB507F-B2E8-4BEF-9C64-8370507C89E0}"/>
            </a:ext>
          </a:extLst>
        </xdr:cNvPr>
        <xdr:cNvSpPr txBox="1"/>
      </xdr:nvSpPr>
      <xdr:spPr>
        <a:xfrm>
          <a:off x="113544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169562</xdr:rowOff>
    </xdr:from>
    <xdr:ext cx="405111" cy="259045"/>
    <xdr:sp macro="" textlink="">
      <xdr:nvSpPr>
        <xdr:cNvPr id="527" name="n_1mainValue【一般廃棄物処理施設】&#10;有形固定資産減価償却率">
          <a:extLst>
            <a:ext uri="{FF2B5EF4-FFF2-40B4-BE49-F238E27FC236}">
              <a16:creationId xmlns:a16="http://schemas.microsoft.com/office/drawing/2014/main" id="{00FED268-3717-454B-BD4D-22B32B59C4AE}"/>
            </a:ext>
          </a:extLst>
        </xdr:cNvPr>
        <xdr:cNvSpPr txBox="1"/>
      </xdr:nvSpPr>
      <xdr:spPr>
        <a:xfrm>
          <a:off x="13738234"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142892</xdr:rowOff>
    </xdr:from>
    <xdr:ext cx="405111" cy="259045"/>
    <xdr:sp macro="" textlink="">
      <xdr:nvSpPr>
        <xdr:cNvPr id="528" name="n_2mainValue【一般廃棄物処理施設】&#10;有形固定資産減価償却率">
          <a:extLst>
            <a:ext uri="{FF2B5EF4-FFF2-40B4-BE49-F238E27FC236}">
              <a16:creationId xmlns:a16="http://schemas.microsoft.com/office/drawing/2014/main" id="{2CABAD4A-7870-4903-B2A5-C0EBB14E4CC5}"/>
            </a:ext>
          </a:extLst>
        </xdr:cNvPr>
        <xdr:cNvSpPr txBox="1"/>
      </xdr:nvSpPr>
      <xdr:spPr>
        <a:xfrm>
          <a:off x="1295718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78122</xdr:rowOff>
    </xdr:from>
    <xdr:ext cx="405111" cy="259045"/>
    <xdr:sp macro="" textlink="">
      <xdr:nvSpPr>
        <xdr:cNvPr id="529" name="n_3mainValue【一般廃棄物処理施設】&#10;有形固定資産減価償却率">
          <a:extLst>
            <a:ext uri="{FF2B5EF4-FFF2-40B4-BE49-F238E27FC236}">
              <a16:creationId xmlns:a16="http://schemas.microsoft.com/office/drawing/2014/main" id="{3B4D890B-C00A-4EB5-8BAC-6C35F2109FD3}"/>
            </a:ext>
          </a:extLst>
        </xdr:cNvPr>
        <xdr:cNvSpPr txBox="1"/>
      </xdr:nvSpPr>
      <xdr:spPr>
        <a:xfrm>
          <a:off x="1217105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64787</xdr:rowOff>
    </xdr:from>
    <xdr:ext cx="405111" cy="259045"/>
    <xdr:sp macro="" textlink="">
      <xdr:nvSpPr>
        <xdr:cNvPr id="530" name="n_4mainValue【一般廃棄物処理施設】&#10;有形固定資産減価償却率">
          <a:extLst>
            <a:ext uri="{FF2B5EF4-FFF2-40B4-BE49-F238E27FC236}">
              <a16:creationId xmlns:a16="http://schemas.microsoft.com/office/drawing/2014/main" id="{A022AD15-95EC-4B08-A918-EE4AF938EAE0}"/>
            </a:ext>
          </a:extLst>
        </xdr:cNvPr>
        <xdr:cNvSpPr txBox="1"/>
      </xdr:nvSpPr>
      <xdr:spPr>
        <a:xfrm>
          <a:off x="113544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1" name="正方形/長方形 530">
          <a:extLst>
            <a:ext uri="{FF2B5EF4-FFF2-40B4-BE49-F238E27FC236}">
              <a16:creationId xmlns:a16="http://schemas.microsoft.com/office/drawing/2014/main" id="{F5F749CE-8BC3-4F26-AEF9-68E05240A5A8}"/>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2" name="正方形/長方形 531">
          <a:extLst>
            <a:ext uri="{FF2B5EF4-FFF2-40B4-BE49-F238E27FC236}">
              <a16:creationId xmlns:a16="http://schemas.microsoft.com/office/drawing/2014/main" id="{64E31B9D-D422-40BB-85C2-4C6A8953479A}"/>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3" name="正方形/長方形 532">
          <a:extLst>
            <a:ext uri="{FF2B5EF4-FFF2-40B4-BE49-F238E27FC236}">
              <a16:creationId xmlns:a16="http://schemas.microsoft.com/office/drawing/2014/main" id="{4E9E8A6F-CF2E-47AD-A282-00ECF6A55130}"/>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4" name="正方形/長方形 533">
          <a:extLst>
            <a:ext uri="{FF2B5EF4-FFF2-40B4-BE49-F238E27FC236}">
              <a16:creationId xmlns:a16="http://schemas.microsoft.com/office/drawing/2014/main" id="{BF0A7030-E9D4-4EC7-86A5-0E2BDAD0A3B1}"/>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5" name="正方形/長方形 534">
          <a:extLst>
            <a:ext uri="{FF2B5EF4-FFF2-40B4-BE49-F238E27FC236}">
              <a16:creationId xmlns:a16="http://schemas.microsoft.com/office/drawing/2014/main" id="{245AD17E-FDD1-4EA9-BA55-ADB76048DBE4}"/>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6" name="正方形/長方形 535">
          <a:extLst>
            <a:ext uri="{FF2B5EF4-FFF2-40B4-BE49-F238E27FC236}">
              <a16:creationId xmlns:a16="http://schemas.microsoft.com/office/drawing/2014/main" id="{9FEFBB64-8BE4-4C77-B1B5-852B0E8317C9}"/>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7" name="正方形/長方形 536">
          <a:extLst>
            <a:ext uri="{FF2B5EF4-FFF2-40B4-BE49-F238E27FC236}">
              <a16:creationId xmlns:a16="http://schemas.microsoft.com/office/drawing/2014/main" id="{8B51F261-C569-4289-8A77-2FA833E04BA9}"/>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8" name="正方形/長方形 537">
          <a:extLst>
            <a:ext uri="{FF2B5EF4-FFF2-40B4-BE49-F238E27FC236}">
              <a16:creationId xmlns:a16="http://schemas.microsoft.com/office/drawing/2014/main" id="{8C48419D-7907-4A04-9EA1-F1B0DF1EF2DB}"/>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9" name="テキスト ボックス 538">
          <a:extLst>
            <a:ext uri="{FF2B5EF4-FFF2-40B4-BE49-F238E27FC236}">
              <a16:creationId xmlns:a16="http://schemas.microsoft.com/office/drawing/2014/main" id="{442D9994-32EE-4B05-9950-50E30D942552}"/>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0" name="直線コネクタ 539">
          <a:extLst>
            <a:ext uri="{FF2B5EF4-FFF2-40B4-BE49-F238E27FC236}">
              <a16:creationId xmlns:a16="http://schemas.microsoft.com/office/drawing/2014/main" id="{232318D5-28AF-470C-9253-9764DB144F19}"/>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1" name="直線コネクタ 540">
          <a:extLst>
            <a:ext uri="{FF2B5EF4-FFF2-40B4-BE49-F238E27FC236}">
              <a16:creationId xmlns:a16="http://schemas.microsoft.com/office/drawing/2014/main" id="{1C25CA8A-646D-4395-AEE8-BD4722299E73}"/>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42" name="テキスト ボックス 541">
          <a:extLst>
            <a:ext uri="{FF2B5EF4-FFF2-40B4-BE49-F238E27FC236}">
              <a16:creationId xmlns:a16="http://schemas.microsoft.com/office/drawing/2014/main" id="{0F431044-6F9A-44E0-9B76-BB1F9981F69B}"/>
            </a:ext>
          </a:extLst>
        </xdr:cNvPr>
        <xdr:cNvSpPr txBox="1"/>
      </xdr:nvSpPr>
      <xdr:spPr>
        <a:xfrm>
          <a:off x="16252324" y="709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3" name="直線コネクタ 542">
          <a:extLst>
            <a:ext uri="{FF2B5EF4-FFF2-40B4-BE49-F238E27FC236}">
              <a16:creationId xmlns:a16="http://schemas.microsoft.com/office/drawing/2014/main" id="{1017307B-1958-47C8-BAFC-0C64C5A9AE18}"/>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44" name="テキスト ボックス 543">
          <a:extLst>
            <a:ext uri="{FF2B5EF4-FFF2-40B4-BE49-F238E27FC236}">
              <a16:creationId xmlns:a16="http://schemas.microsoft.com/office/drawing/2014/main" id="{AC53145E-D6BE-4FC4-A7DF-14B7EDE2EBEB}"/>
            </a:ext>
          </a:extLst>
        </xdr:cNvPr>
        <xdr:cNvSpPr txBox="1"/>
      </xdr:nvSpPr>
      <xdr:spPr>
        <a:xfrm>
          <a:off x="15943791" y="671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5" name="直線コネクタ 544">
          <a:extLst>
            <a:ext uri="{FF2B5EF4-FFF2-40B4-BE49-F238E27FC236}">
              <a16:creationId xmlns:a16="http://schemas.microsoft.com/office/drawing/2014/main" id="{58B2E486-018E-427F-A754-AEA731FB28F7}"/>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6" name="テキスト ボックス 545">
          <a:extLst>
            <a:ext uri="{FF2B5EF4-FFF2-40B4-BE49-F238E27FC236}">
              <a16:creationId xmlns:a16="http://schemas.microsoft.com/office/drawing/2014/main" id="{77B5BD91-DB74-4B1A-B862-C8AC9FD64857}"/>
            </a:ext>
          </a:extLst>
        </xdr:cNvPr>
        <xdr:cNvSpPr txBox="1"/>
      </xdr:nvSpPr>
      <xdr:spPr>
        <a:xfrm>
          <a:off x="15943791"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7" name="直線コネクタ 546">
          <a:extLst>
            <a:ext uri="{FF2B5EF4-FFF2-40B4-BE49-F238E27FC236}">
              <a16:creationId xmlns:a16="http://schemas.microsoft.com/office/drawing/2014/main" id="{915E1C16-13EC-4CCF-B6C6-4373ED6F89DA}"/>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8" name="テキスト ボックス 547">
          <a:extLst>
            <a:ext uri="{FF2B5EF4-FFF2-40B4-BE49-F238E27FC236}">
              <a16:creationId xmlns:a16="http://schemas.microsoft.com/office/drawing/2014/main" id="{1B64D857-50CE-425B-A500-B07A4B4CE19B}"/>
            </a:ext>
          </a:extLst>
        </xdr:cNvPr>
        <xdr:cNvSpPr txBox="1"/>
      </xdr:nvSpPr>
      <xdr:spPr>
        <a:xfrm>
          <a:off x="15943791"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9" name="直線コネクタ 548">
          <a:extLst>
            <a:ext uri="{FF2B5EF4-FFF2-40B4-BE49-F238E27FC236}">
              <a16:creationId xmlns:a16="http://schemas.microsoft.com/office/drawing/2014/main" id="{A854D1D2-99E8-40EF-BAF4-AD89D9565A17}"/>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50" name="テキスト ボックス 549">
          <a:extLst>
            <a:ext uri="{FF2B5EF4-FFF2-40B4-BE49-F238E27FC236}">
              <a16:creationId xmlns:a16="http://schemas.microsoft.com/office/drawing/2014/main" id="{5DF85654-4732-4941-B06B-CF6E2EDC4AEF}"/>
            </a:ext>
          </a:extLst>
        </xdr:cNvPr>
        <xdr:cNvSpPr txBox="1"/>
      </xdr:nvSpPr>
      <xdr:spPr>
        <a:xfrm>
          <a:off x="15943791"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1" name="直線コネクタ 550">
          <a:extLst>
            <a:ext uri="{FF2B5EF4-FFF2-40B4-BE49-F238E27FC236}">
              <a16:creationId xmlns:a16="http://schemas.microsoft.com/office/drawing/2014/main" id="{256FD4E2-E107-4BB3-B257-6E6405FB9CDB}"/>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2" name="テキスト ボックス 551">
          <a:extLst>
            <a:ext uri="{FF2B5EF4-FFF2-40B4-BE49-F238E27FC236}">
              <a16:creationId xmlns:a16="http://schemas.microsoft.com/office/drawing/2014/main" id="{969F4D4E-0D07-4FB9-83D2-4A411F768AA1}"/>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3" name="【一般廃棄物処理施設】&#10;一人当たり有形固定資産（償却資産）額グラフ枠">
          <a:extLst>
            <a:ext uri="{FF2B5EF4-FFF2-40B4-BE49-F238E27FC236}">
              <a16:creationId xmlns:a16="http://schemas.microsoft.com/office/drawing/2014/main" id="{A4B86023-2DEC-47D0-9079-EA172D813403}"/>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54" name="直線コネクタ 553">
          <a:extLst>
            <a:ext uri="{FF2B5EF4-FFF2-40B4-BE49-F238E27FC236}">
              <a16:creationId xmlns:a16="http://schemas.microsoft.com/office/drawing/2014/main" id="{7D665592-C6F3-4537-88CC-DF0672846CC2}"/>
            </a:ext>
          </a:extLst>
        </xdr:cNvPr>
        <xdr:cNvCxnSpPr/>
      </xdr:nvCxnSpPr>
      <xdr:spPr>
        <a:xfrm flipV="1">
          <a:off x="19947254" y="5921327"/>
          <a:ext cx="0" cy="1317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55" name="【一般廃棄物処理施設】&#10;一人当たり有形固定資産（償却資産）額最小値テキスト">
          <a:extLst>
            <a:ext uri="{FF2B5EF4-FFF2-40B4-BE49-F238E27FC236}">
              <a16:creationId xmlns:a16="http://schemas.microsoft.com/office/drawing/2014/main" id="{1A19CE96-6F9B-4775-88A4-D0F805023BDD}"/>
            </a:ext>
          </a:extLst>
        </xdr:cNvPr>
        <xdr:cNvSpPr txBox="1"/>
      </xdr:nvSpPr>
      <xdr:spPr>
        <a:xfrm>
          <a:off x="1998599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56" name="直線コネクタ 555">
          <a:extLst>
            <a:ext uri="{FF2B5EF4-FFF2-40B4-BE49-F238E27FC236}">
              <a16:creationId xmlns:a16="http://schemas.microsoft.com/office/drawing/2014/main" id="{9354A756-90B0-4FCA-BBB4-0A9CAA6FC806}"/>
            </a:ext>
          </a:extLst>
        </xdr:cNvPr>
        <xdr:cNvCxnSpPr/>
      </xdr:nvCxnSpPr>
      <xdr:spPr>
        <a:xfrm>
          <a:off x="19885660" y="72387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57" name="【一般廃棄物処理施設】&#10;一人当たり有形固定資産（償却資産）額最大値テキスト">
          <a:extLst>
            <a:ext uri="{FF2B5EF4-FFF2-40B4-BE49-F238E27FC236}">
              <a16:creationId xmlns:a16="http://schemas.microsoft.com/office/drawing/2014/main" id="{63D05F02-BE18-4A26-B8B1-F0EC85FA2703}"/>
            </a:ext>
          </a:extLst>
        </xdr:cNvPr>
        <xdr:cNvSpPr txBox="1"/>
      </xdr:nvSpPr>
      <xdr:spPr>
        <a:xfrm>
          <a:off x="1998599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58" name="直線コネクタ 557">
          <a:extLst>
            <a:ext uri="{FF2B5EF4-FFF2-40B4-BE49-F238E27FC236}">
              <a16:creationId xmlns:a16="http://schemas.microsoft.com/office/drawing/2014/main" id="{054E9410-4762-47C9-975E-00813015B9F8}"/>
            </a:ext>
          </a:extLst>
        </xdr:cNvPr>
        <xdr:cNvCxnSpPr/>
      </xdr:nvCxnSpPr>
      <xdr:spPr>
        <a:xfrm>
          <a:off x="19885660" y="59213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59" name="【一般廃棄物処理施設】&#10;一人当たり有形固定資産（償却資産）額平均値テキスト">
          <a:extLst>
            <a:ext uri="{FF2B5EF4-FFF2-40B4-BE49-F238E27FC236}">
              <a16:creationId xmlns:a16="http://schemas.microsoft.com/office/drawing/2014/main" id="{66AE7981-C9C3-483E-977E-2DBD5ED1C0A2}"/>
            </a:ext>
          </a:extLst>
        </xdr:cNvPr>
        <xdr:cNvSpPr txBox="1"/>
      </xdr:nvSpPr>
      <xdr:spPr>
        <a:xfrm>
          <a:off x="19985990" y="6573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60" name="フローチャート: 判断 559">
          <a:extLst>
            <a:ext uri="{FF2B5EF4-FFF2-40B4-BE49-F238E27FC236}">
              <a16:creationId xmlns:a16="http://schemas.microsoft.com/office/drawing/2014/main" id="{FCAAEF38-72DA-48BD-A8E2-F91FAC94F7F4}"/>
            </a:ext>
          </a:extLst>
        </xdr:cNvPr>
        <xdr:cNvSpPr/>
      </xdr:nvSpPr>
      <xdr:spPr>
        <a:xfrm>
          <a:off x="19904710" y="671627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61" name="フローチャート: 判断 560">
          <a:extLst>
            <a:ext uri="{FF2B5EF4-FFF2-40B4-BE49-F238E27FC236}">
              <a16:creationId xmlns:a16="http://schemas.microsoft.com/office/drawing/2014/main" id="{E2465D35-83E1-407D-8269-319CCD9BA6A3}"/>
            </a:ext>
          </a:extLst>
        </xdr:cNvPr>
        <xdr:cNvSpPr/>
      </xdr:nvSpPr>
      <xdr:spPr>
        <a:xfrm>
          <a:off x="19161760" y="6726904"/>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62" name="フローチャート: 判断 561">
          <a:extLst>
            <a:ext uri="{FF2B5EF4-FFF2-40B4-BE49-F238E27FC236}">
              <a16:creationId xmlns:a16="http://schemas.microsoft.com/office/drawing/2014/main" id="{68BBE86E-A67B-43DF-8B05-2BBBB49A5E31}"/>
            </a:ext>
          </a:extLst>
        </xdr:cNvPr>
        <xdr:cNvSpPr/>
      </xdr:nvSpPr>
      <xdr:spPr>
        <a:xfrm>
          <a:off x="18345150" y="6746678"/>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63" name="フローチャート: 判断 562">
          <a:extLst>
            <a:ext uri="{FF2B5EF4-FFF2-40B4-BE49-F238E27FC236}">
              <a16:creationId xmlns:a16="http://schemas.microsoft.com/office/drawing/2014/main" id="{56D19608-2FFD-405A-98E9-7C439F5FD194}"/>
            </a:ext>
          </a:extLst>
        </xdr:cNvPr>
        <xdr:cNvSpPr/>
      </xdr:nvSpPr>
      <xdr:spPr>
        <a:xfrm>
          <a:off x="17547590" y="6747242"/>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64" name="フローチャート: 判断 563">
          <a:extLst>
            <a:ext uri="{FF2B5EF4-FFF2-40B4-BE49-F238E27FC236}">
              <a16:creationId xmlns:a16="http://schemas.microsoft.com/office/drawing/2014/main" id="{4ECFF21D-AB2A-4929-B9A2-4EDB8D9EDD3C}"/>
            </a:ext>
          </a:extLst>
        </xdr:cNvPr>
        <xdr:cNvSpPr/>
      </xdr:nvSpPr>
      <xdr:spPr>
        <a:xfrm>
          <a:off x="16761460" y="676224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0A180C85-CA64-43DD-B165-1E38C09173BE}"/>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A147026F-C3F0-480B-8D9C-5FE374E1855C}"/>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C3EDD19E-02B3-4987-8B6F-0520A590D49A}"/>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15131CB9-3FDA-4F52-A04E-54E8BE570194}"/>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9" name="テキスト ボックス 568">
          <a:extLst>
            <a:ext uri="{FF2B5EF4-FFF2-40B4-BE49-F238E27FC236}">
              <a16:creationId xmlns:a16="http://schemas.microsoft.com/office/drawing/2014/main" id="{A905F01D-F0D7-4067-99A9-F33F1F1BAA5C}"/>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108210</xdr:rowOff>
    </xdr:from>
    <xdr:to>
      <xdr:col>116</xdr:col>
      <xdr:colOff>114300</xdr:colOff>
      <xdr:row>41</xdr:row>
      <xdr:rowOff>38360</xdr:rowOff>
    </xdr:to>
    <xdr:sp macro="" textlink="">
      <xdr:nvSpPr>
        <xdr:cNvPr id="570" name="楕円 569">
          <a:extLst>
            <a:ext uri="{FF2B5EF4-FFF2-40B4-BE49-F238E27FC236}">
              <a16:creationId xmlns:a16="http://schemas.microsoft.com/office/drawing/2014/main" id="{FC05E731-0112-4667-A286-580EC99C9CAF}"/>
            </a:ext>
          </a:extLst>
        </xdr:cNvPr>
        <xdr:cNvSpPr/>
      </xdr:nvSpPr>
      <xdr:spPr>
        <a:xfrm>
          <a:off x="19904710" y="69643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86637</xdr:rowOff>
    </xdr:from>
    <xdr:ext cx="534377" cy="259045"/>
    <xdr:sp macro="" textlink="">
      <xdr:nvSpPr>
        <xdr:cNvPr id="571" name="【一般廃棄物処理施設】&#10;一人当たり有形固定資産（償却資産）額該当値テキスト">
          <a:extLst>
            <a:ext uri="{FF2B5EF4-FFF2-40B4-BE49-F238E27FC236}">
              <a16:creationId xmlns:a16="http://schemas.microsoft.com/office/drawing/2014/main" id="{C964E936-2230-49B9-BBD3-747935D43DCA}"/>
            </a:ext>
          </a:extLst>
        </xdr:cNvPr>
        <xdr:cNvSpPr txBox="1"/>
      </xdr:nvSpPr>
      <xdr:spPr>
        <a:xfrm>
          <a:off x="19985990" y="694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111640</xdr:rowOff>
    </xdr:from>
    <xdr:to>
      <xdr:col>112</xdr:col>
      <xdr:colOff>38100</xdr:colOff>
      <xdr:row>41</xdr:row>
      <xdr:rowOff>41790</xdr:rowOff>
    </xdr:to>
    <xdr:sp macro="" textlink="">
      <xdr:nvSpPr>
        <xdr:cNvPr id="572" name="楕円 571">
          <a:extLst>
            <a:ext uri="{FF2B5EF4-FFF2-40B4-BE49-F238E27FC236}">
              <a16:creationId xmlns:a16="http://schemas.microsoft.com/office/drawing/2014/main" id="{E8A272E5-0836-4E3E-94C3-B4F7031B6145}"/>
            </a:ext>
          </a:extLst>
        </xdr:cNvPr>
        <xdr:cNvSpPr/>
      </xdr:nvSpPr>
      <xdr:spPr>
        <a:xfrm>
          <a:off x="19161760" y="69696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159010</xdr:rowOff>
    </xdr:from>
    <xdr:to>
      <xdr:col>116</xdr:col>
      <xdr:colOff>63500</xdr:colOff>
      <xdr:row>40</xdr:row>
      <xdr:rowOff>162440</xdr:rowOff>
    </xdr:to>
    <xdr:cxnSp macro="">
      <xdr:nvCxnSpPr>
        <xdr:cNvPr id="573" name="直線コネクタ 572">
          <a:extLst>
            <a:ext uri="{FF2B5EF4-FFF2-40B4-BE49-F238E27FC236}">
              <a16:creationId xmlns:a16="http://schemas.microsoft.com/office/drawing/2014/main" id="{02228B70-899C-4DEE-92F7-3C8EC3F03E5E}"/>
            </a:ext>
          </a:extLst>
        </xdr:cNvPr>
        <xdr:cNvCxnSpPr/>
      </xdr:nvCxnSpPr>
      <xdr:spPr>
        <a:xfrm flipV="1">
          <a:off x="19204940" y="7018915"/>
          <a:ext cx="74295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117449</xdr:rowOff>
    </xdr:from>
    <xdr:to>
      <xdr:col>107</xdr:col>
      <xdr:colOff>101600</xdr:colOff>
      <xdr:row>41</xdr:row>
      <xdr:rowOff>47599</xdr:rowOff>
    </xdr:to>
    <xdr:sp macro="" textlink="">
      <xdr:nvSpPr>
        <xdr:cNvPr id="574" name="楕円 573">
          <a:extLst>
            <a:ext uri="{FF2B5EF4-FFF2-40B4-BE49-F238E27FC236}">
              <a16:creationId xmlns:a16="http://schemas.microsoft.com/office/drawing/2014/main" id="{10BF9C71-182E-460D-BD46-EC215BF282FD}"/>
            </a:ext>
          </a:extLst>
        </xdr:cNvPr>
        <xdr:cNvSpPr/>
      </xdr:nvSpPr>
      <xdr:spPr>
        <a:xfrm>
          <a:off x="18345150" y="697544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162440</xdr:rowOff>
    </xdr:from>
    <xdr:to>
      <xdr:col>111</xdr:col>
      <xdr:colOff>177800</xdr:colOff>
      <xdr:row>40</xdr:row>
      <xdr:rowOff>168249</xdr:rowOff>
    </xdr:to>
    <xdr:cxnSp macro="">
      <xdr:nvCxnSpPr>
        <xdr:cNvPr id="575" name="直線コネクタ 574">
          <a:extLst>
            <a:ext uri="{FF2B5EF4-FFF2-40B4-BE49-F238E27FC236}">
              <a16:creationId xmlns:a16="http://schemas.microsoft.com/office/drawing/2014/main" id="{970CD4DC-4B32-4BFB-B828-C8DB4C83FC5E}"/>
            </a:ext>
          </a:extLst>
        </xdr:cNvPr>
        <xdr:cNvCxnSpPr/>
      </xdr:nvCxnSpPr>
      <xdr:spPr>
        <a:xfrm flipV="1">
          <a:off x="18399760" y="7022345"/>
          <a:ext cx="805180" cy="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138343</xdr:rowOff>
    </xdr:from>
    <xdr:to>
      <xdr:col>102</xdr:col>
      <xdr:colOff>165100</xdr:colOff>
      <xdr:row>41</xdr:row>
      <xdr:rowOff>68493</xdr:rowOff>
    </xdr:to>
    <xdr:sp macro="" textlink="">
      <xdr:nvSpPr>
        <xdr:cNvPr id="576" name="楕円 575">
          <a:extLst>
            <a:ext uri="{FF2B5EF4-FFF2-40B4-BE49-F238E27FC236}">
              <a16:creationId xmlns:a16="http://schemas.microsoft.com/office/drawing/2014/main" id="{E5B3F2A6-FE50-49F5-9884-8F4F947398E1}"/>
            </a:ext>
          </a:extLst>
        </xdr:cNvPr>
        <xdr:cNvSpPr/>
      </xdr:nvSpPr>
      <xdr:spPr>
        <a:xfrm>
          <a:off x="17547590" y="699253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168249</xdr:rowOff>
    </xdr:from>
    <xdr:to>
      <xdr:col>107</xdr:col>
      <xdr:colOff>50800</xdr:colOff>
      <xdr:row>41</xdr:row>
      <xdr:rowOff>17693</xdr:rowOff>
    </xdr:to>
    <xdr:cxnSp macro="">
      <xdr:nvCxnSpPr>
        <xdr:cNvPr id="577" name="直線コネクタ 576">
          <a:extLst>
            <a:ext uri="{FF2B5EF4-FFF2-40B4-BE49-F238E27FC236}">
              <a16:creationId xmlns:a16="http://schemas.microsoft.com/office/drawing/2014/main" id="{06ECB411-DBCD-405B-9EBC-C25032748E49}"/>
            </a:ext>
          </a:extLst>
        </xdr:cNvPr>
        <xdr:cNvCxnSpPr/>
      </xdr:nvCxnSpPr>
      <xdr:spPr>
        <a:xfrm flipV="1">
          <a:off x="17602200" y="7030059"/>
          <a:ext cx="797560" cy="2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124312</xdr:rowOff>
    </xdr:from>
    <xdr:to>
      <xdr:col>98</xdr:col>
      <xdr:colOff>38100</xdr:colOff>
      <xdr:row>41</xdr:row>
      <xdr:rowOff>54462</xdr:rowOff>
    </xdr:to>
    <xdr:sp macro="" textlink="">
      <xdr:nvSpPr>
        <xdr:cNvPr id="578" name="楕円 577">
          <a:extLst>
            <a:ext uri="{FF2B5EF4-FFF2-40B4-BE49-F238E27FC236}">
              <a16:creationId xmlns:a16="http://schemas.microsoft.com/office/drawing/2014/main" id="{526D8D11-1C0A-45ED-9558-D686FA443E10}"/>
            </a:ext>
          </a:extLst>
        </xdr:cNvPr>
        <xdr:cNvSpPr/>
      </xdr:nvSpPr>
      <xdr:spPr>
        <a:xfrm>
          <a:off x="16761460" y="698421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3662</xdr:rowOff>
    </xdr:from>
    <xdr:to>
      <xdr:col>102</xdr:col>
      <xdr:colOff>114300</xdr:colOff>
      <xdr:row>41</xdr:row>
      <xdr:rowOff>17693</xdr:rowOff>
    </xdr:to>
    <xdr:cxnSp macro="">
      <xdr:nvCxnSpPr>
        <xdr:cNvPr id="579" name="直線コネクタ 578">
          <a:extLst>
            <a:ext uri="{FF2B5EF4-FFF2-40B4-BE49-F238E27FC236}">
              <a16:creationId xmlns:a16="http://schemas.microsoft.com/office/drawing/2014/main" id="{7E31FD5E-77C2-408A-B913-45F43E113425}"/>
            </a:ext>
          </a:extLst>
        </xdr:cNvPr>
        <xdr:cNvCxnSpPr/>
      </xdr:nvCxnSpPr>
      <xdr:spPr>
        <a:xfrm>
          <a:off x="16804640" y="7033112"/>
          <a:ext cx="797560" cy="1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80" name="n_1aveValue【一般廃棄物処理施設】&#10;一人当たり有形固定資産（償却資産）額">
          <a:extLst>
            <a:ext uri="{FF2B5EF4-FFF2-40B4-BE49-F238E27FC236}">
              <a16:creationId xmlns:a16="http://schemas.microsoft.com/office/drawing/2014/main" id="{8BA11772-F488-4D9A-A2B7-A13079F07417}"/>
            </a:ext>
          </a:extLst>
        </xdr:cNvPr>
        <xdr:cNvSpPr txBox="1"/>
      </xdr:nvSpPr>
      <xdr:spPr>
        <a:xfrm>
          <a:off x="18919405" y="650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81" name="n_2aveValue【一般廃棄物処理施設】&#10;一人当たり有形固定資産（償却資産）額">
          <a:extLst>
            <a:ext uri="{FF2B5EF4-FFF2-40B4-BE49-F238E27FC236}">
              <a16:creationId xmlns:a16="http://schemas.microsoft.com/office/drawing/2014/main" id="{74815D8B-F85B-46E0-B5CE-E621E2F32978}"/>
            </a:ext>
          </a:extLst>
        </xdr:cNvPr>
        <xdr:cNvSpPr txBox="1"/>
      </xdr:nvSpPr>
      <xdr:spPr>
        <a:xfrm>
          <a:off x="1813835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582" name="n_3aveValue【一般廃棄物処理施設】&#10;一人当たり有形固定資産（償却資産）額">
          <a:extLst>
            <a:ext uri="{FF2B5EF4-FFF2-40B4-BE49-F238E27FC236}">
              <a16:creationId xmlns:a16="http://schemas.microsoft.com/office/drawing/2014/main" id="{CA3595AA-3A0A-4AB4-9297-F66F7172FF2C}"/>
            </a:ext>
          </a:extLst>
        </xdr:cNvPr>
        <xdr:cNvSpPr txBox="1"/>
      </xdr:nvSpPr>
      <xdr:spPr>
        <a:xfrm>
          <a:off x="17323650" y="652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583" name="n_4aveValue【一般廃棄物処理施設】&#10;一人当たり有形固定資産（償却資産）額">
          <a:extLst>
            <a:ext uri="{FF2B5EF4-FFF2-40B4-BE49-F238E27FC236}">
              <a16:creationId xmlns:a16="http://schemas.microsoft.com/office/drawing/2014/main" id="{C1383504-6C1B-4A41-913B-4CD7CE0730E1}"/>
            </a:ext>
          </a:extLst>
        </xdr:cNvPr>
        <xdr:cNvSpPr txBox="1"/>
      </xdr:nvSpPr>
      <xdr:spPr>
        <a:xfrm>
          <a:off x="16526090" y="653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32917</xdr:rowOff>
    </xdr:from>
    <xdr:ext cx="534377" cy="259045"/>
    <xdr:sp macro="" textlink="">
      <xdr:nvSpPr>
        <xdr:cNvPr id="584" name="n_1mainValue【一般廃棄物処理施設】&#10;一人当たり有形固定資産（償却資産）額">
          <a:extLst>
            <a:ext uri="{FF2B5EF4-FFF2-40B4-BE49-F238E27FC236}">
              <a16:creationId xmlns:a16="http://schemas.microsoft.com/office/drawing/2014/main" id="{76C8207B-8B98-455F-84EB-4F981D38FF4B}"/>
            </a:ext>
          </a:extLst>
        </xdr:cNvPr>
        <xdr:cNvSpPr txBox="1"/>
      </xdr:nvSpPr>
      <xdr:spPr>
        <a:xfrm>
          <a:off x="18951721" y="706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38726</xdr:rowOff>
    </xdr:from>
    <xdr:ext cx="534377" cy="259045"/>
    <xdr:sp macro="" textlink="">
      <xdr:nvSpPr>
        <xdr:cNvPr id="585" name="n_2mainValue【一般廃棄物処理施設】&#10;一人当たり有形固定資産（償却資産）額">
          <a:extLst>
            <a:ext uri="{FF2B5EF4-FFF2-40B4-BE49-F238E27FC236}">
              <a16:creationId xmlns:a16="http://schemas.microsoft.com/office/drawing/2014/main" id="{15BDA9D1-7D6C-4473-9145-302BE501069D}"/>
            </a:ext>
          </a:extLst>
        </xdr:cNvPr>
        <xdr:cNvSpPr txBox="1"/>
      </xdr:nvSpPr>
      <xdr:spPr>
        <a:xfrm>
          <a:off x="18170671" y="706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59620</xdr:rowOff>
    </xdr:from>
    <xdr:ext cx="534377" cy="259045"/>
    <xdr:sp macro="" textlink="">
      <xdr:nvSpPr>
        <xdr:cNvPr id="586" name="n_3mainValue【一般廃棄物処理施設】&#10;一人当たり有形固定資産（償却資産）額">
          <a:extLst>
            <a:ext uri="{FF2B5EF4-FFF2-40B4-BE49-F238E27FC236}">
              <a16:creationId xmlns:a16="http://schemas.microsoft.com/office/drawing/2014/main" id="{D7226D11-8893-45B3-B4D9-1A076AD3A3B4}"/>
            </a:ext>
          </a:extLst>
        </xdr:cNvPr>
        <xdr:cNvSpPr txBox="1"/>
      </xdr:nvSpPr>
      <xdr:spPr>
        <a:xfrm>
          <a:off x="17354061" y="708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45589</xdr:rowOff>
    </xdr:from>
    <xdr:ext cx="534377" cy="259045"/>
    <xdr:sp macro="" textlink="">
      <xdr:nvSpPr>
        <xdr:cNvPr id="587" name="n_4mainValue【一般廃棄物処理施設】&#10;一人当たり有形固定資産（償却資産）額">
          <a:extLst>
            <a:ext uri="{FF2B5EF4-FFF2-40B4-BE49-F238E27FC236}">
              <a16:creationId xmlns:a16="http://schemas.microsoft.com/office/drawing/2014/main" id="{B7D43C3A-8DDC-432E-B5ED-3853117BD97F}"/>
            </a:ext>
          </a:extLst>
        </xdr:cNvPr>
        <xdr:cNvSpPr txBox="1"/>
      </xdr:nvSpPr>
      <xdr:spPr>
        <a:xfrm>
          <a:off x="16556501" y="707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8" name="正方形/長方形 587">
          <a:extLst>
            <a:ext uri="{FF2B5EF4-FFF2-40B4-BE49-F238E27FC236}">
              <a16:creationId xmlns:a16="http://schemas.microsoft.com/office/drawing/2014/main" id="{95FFF127-481F-403E-9FC1-A2C0C9DA33C8}"/>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9" name="正方形/長方形 588">
          <a:extLst>
            <a:ext uri="{FF2B5EF4-FFF2-40B4-BE49-F238E27FC236}">
              <a16:creationId xmlns:a16="http://schemas.microsoft.com/office/drawing/2014/main" id="{9E982755-8A2D-4F95-8758-8AB760680CBF}"/>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0" name="正方形/長方形 589">
          <a:extLst>
            <a:ext uri="{FF2B5EF4-FFF2-40B4-BE49-F238E27FC236}">
              <a16:creationId xmlns:a16="http://schemas.microsoft.com/office/drawing/2014/main" id="{FC65A486-5E51-457E-92B2-A22CB795C82C}"/>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1" name="正方形/長方形 590">
          <a:extLst>
            <a:ext uri="{FF2B5EF4-FFF2-40B4-BE49-F238E27FC236}">
              <a16:creationId xmlns:a16="http://schemas.microsoft.com/office/drawing/2014/main" id="{3E1760B9-60B8-4E54-8622-78D5C3F245F1}"/>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2" name="正方形/長方形 591">
          <a:extLst>
            <a:ext uri="{FF2B5EF4-FFF2-40B4-BE49-F238E27FC236}">
              <a16:creationId xmlns:a16="http://schemas.microsoft.com/office/drawing/2014/main" id="{4A88511E-640B-487E-830C-D8726FD3E93D}"/>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3" name="正方形/長方形 592">
          <a:extLst>
            <a:ext uri="{FF2B5EF4-FFF2-40B4-BE49-F238E27FC236}">
              <a16:creationId xmlns:a16="http://schemas.microsoft.com/office/drawing/2014/main" id="{8D0AB2C9-3301-45BA-B459-14631D902942}"/>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4" name="正方形/長方形 593">
          <a:extLst>
            <a:ext uri="{FF2B5EF4-FFF2-40B4-BE49-F238E27FC236}">
              <a16:creationId xmlns:a16="http://schemas.microsoft.com/office/drawing/2014/main" id="{E424128B-E1FD-4B68-838C-75A78FB3BC80}"/>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5" name="正方形/長方形 594">
          <a:extLst>
            <a:ext uri="{FF2B5EF4-FFF2-40B4-BE49-F238E27FC236}">
              <a16:creationId xmlns:a16="http://schemas.microsoft.com/office/drawing/2014/main" id="{A0E9214D-E66C-44DD-80A9-3958B2A9E810}"/>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6" name="テキスト ボックス 595">
          <a:extLst>
            <a:ext uri="{FF2B5EF4-FFF2-40B4-BE49-F238E27FC236}">
              <a16:creationId xmlns:a16="http://schemas.microsoft.com/office/drawing/2014/main" id="{72629BDA-0C0A-4AD6-A2A2-58C99E7DF921}"/>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7" name="直線コネクタ 596">
          <a:extLst>
            <a:ext uri="{FF2B5EF4-FFF2-40B4-BE49-F238E27FC236}">
              <a16:creationId xmlns:a16="http://schemas.microsoft.com/office/drawing/2014/main" id="{1809A1F1-3093-4F2E-8583-6A6365A45314}"/>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8" name="テキスト ボックス 597">
          <a:extLst>
            <a:ext uri="{FF2B5EF4-FFF2-40B4-BE49-F238E27FC236}">
              <a16:creationId xmlns:a16="http://schemas.microsoft.com/office/drawing/2014/main" id="{5C73F407-D30C-4F8E-AAA5-ADA49427A94A}"/>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9" name="直線コネクタ 598">
          <a:extLst>
            <a:ext uri="{FF2B5EF4-FFF2-40B4-BE49-F238E27FC236}">
              <a16:creationId xmlns:a16="http://schemas.microsoft.com/office/drawing/2014/main" id="{167553C6-CB09-454E-ABC5-9365E60D98A9}"/>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00" name="テキスト ボックス 599">
          <a:extLst>
            <a:ext uri="{FF2B5EF4-FFF2-40B4-BE49-F238E27FC236}">
              <a16:creationId xmlns:a16="http://schemas.microsoft.com/office/drawing/2014/main" id="{19A91436-BD87-4583-8CBA-89055EA72ECF}"/>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1" name="直線コネクタ 600">
          <a:extLst>
            <a:ext uri="{FF2B5EF4-FFF2-40B4-BE49-F238E27FC236}">
              <a16:creationId xmlns:a16="http://schemas.microsoft.com/office/drawing/2014/main" id="{63920D13-CC03-4D01-814A-904C0620A8C5}"/>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2" name="テキスト ボックス 601">
          <a:extLst>
            <a:ext uri="{FF2B5EF4-FFF2-40B4-BE49-F238E27FC236}">
              <a16:creationId xmlns:a16="http://schemas.microsoft.com/office/drawing/2014/main" id="{96F4AFBE-391E-4DC3-AF54-20B4B91E044C}"/>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3" name="直線コネクタ 602">
          <a:extLst>
            <a:ext uri="{FF2B5EF4-FFF2-40B4-BE49-F238E27FC236}">
              <a16:creationId xmlns:a16="http://schemas.microsoft.com/office/drawing/2014/main" id="{78CE66EB-7719-4742-BF50-0EB7A647E2BE}"/>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4" name="テキスト ボックス 603">
          <a:extLst>
            <a:ext uri="{FF2B5EF4-FFF2-40B4-BE49-F238E27FC236}">
              <a16:creationId xmlns:a16="http://schemas.microsoft.com/office/drawing/2014/main" id="{C49C2A6E-4685-4809-9F56-07D35A492CB9}"/>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05" name="直線コネクタ 604">
          <a:extLst>
            <a:ext uri="{FF2B5EF4-FFF2-40B4-BE49-F238E27FC236}">
              <a16:creationId xmlns:a16="http://schemas.microsoft.com/office/drawing/2014/main" id="{DF0E4003-487A-4A86-AE05-305BFC704120}"/>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06" name="テキスト ボックス 605">
          <a:extLst>
            <a:ext uri="{FF2B5EF4-FFF2-40B4-BE49-F238E27FC236}">
              <a16:creationId xmlns:a16="http://schemas.microsoft.com/office/drawing/2014/main" id="{35728461-0BCE-404B-A31F-5E49601C456D}"/>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7" name="直線コネクタ 606">
          <a:extLst>
            <a:ext uri="{FF2B5EF4-FFF2-40B4-BE49-F238E27FC236}">
              <a16:creationId xmlns:a16="http://schemas.microsoft.com/office/drawing/2014/main" id="{B6B7D510-C213-43DC-B308-18DD2B4E90C0}"/>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8" name="テキスト ボックス 607">
          <a:extLst>
            <a:ext uri="{FF2B5EF4-FFF2-40B4-BE49-F238E27FC236}">
              <a16:creationId xmlns:a16="http://schemas.microsoft.com/office/drawing/2014/main" id="{20CBE240-329D-41C4-A53C-6D1A4281CB56}"/>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9" name="直線コネクタ 608">
          <a:extLst>
            <a:ext uri="{FF2B5EF4-FFF2-40B4-BE49-F238E27FC236}">
              <a16:creationId xmlns:a16="http://schemas.microsoft.com/office/drawing/2014/main" id="{7C88FFB5-8CEF-4719-B212-2EA752C8DB1A}"/>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10" name="テキスト ボックス 609">
          <a:extLst>
            <a:ext uri="{FF2B5EF4-FFF2-40B4-BE49-F238E27FC236}">
              <a16:creationId xmlns:a16="http://schemas.microsoft.com/office/drawing/2014/main" id="{0EAF0B2D-6028-4179-A779-FA684314DB7C}"/>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1" name="【保健センター・保健所】&#10;有形固定資産減価償却率グラフ枠">
          <a:extLst>
            <a:ext uri="{FF2B5EF4-FFF2-40B4-BE49-F238E27FC236}">
              <a16:creationId xmlns:a16="http://schemas.microsoft.com/office/drawing/2014/main" id="{9706C9B8-D830-43DC-A94A-6FE492EFA8A1}"/>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12" name="直線コネクタ 611">
          <a:extLst>
            <a:ext uri="{FF2B5EF4-FFF2-40B4-BE49-F238E27FC236}">
              <a16:creationId xmlns:a16="http://schemas.microsoft.com/office/drawing/2014/main" id="{65E6D66A-026D-4ECA-A831-4F09819CFD04}"/>
            </a:ext>
          </a:extLst>
        </xdr:cNvPr>
        <xdr:cNvCxnSpPr/>
      </xdr:nvCxnSpPr>
      <xdr:spPr>
        <a:xfrm flipV="1">
          <a:off x="14703424" y="9549765"/>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13" name="【保健センター・保健所】&#10;有形固定資産減価償却率最小値テキスト">
          <a:extLst>
            <a:ext uri="{FF2B5EF4-FFF2-40B4-BE49-F238E27FC236}">
              <a16:creationId xmlns:a16="http://schemas.microsoft.com/office/drawing/2014/main" id="{32D2AAB9-0233-4A8E-BCA5-AE4C5CD5C659}"/>
            </a:ext>
          </a:extLst>
        </xdr:cNvPr>
        <xdr:cNvSpPr txBox="1"/>
      </xdr:nvSpPr>
      <xdr:spPr>
        <a:xfrm>
          <a:off x="1474216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14" name="直線コネクタ 613">
          <a:extLst>
            <a:ext uri="{FF2B5EF4-FFF2-40B4-BE49-F238E27FC236}">
              <a16:creationId xmlns:a16="http://schemas.microsoft.com/office/drawing/2014/main" id="{89AA8315-DFA9-4227-9C19-77F4D71ED55F}"/>
            </a:ext>
          </a:extLst>
        </xdr:cNvPr>
        <xdr:cNvCxnSpPr/>
      </xdr:nvCxnSpPr>
      <xdr:spPr>
        <a:xfrm>
          <a:off x="1461135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15" name="【保健センター・保健所】&#10;有形固定資産減価償却率最大値テキスト">
          <a:extLst>
            <a:ext uri="{FF2B5EF4-FFF2-40B4-BE49-F238E27FC236}">
              <a16:creationId xmlns:a16="http://schemas.microsoft.com/office/drawing/2014/main" id="{055BF682-3A62-4B34-849C-45A4C13AC45A}"/>
            </a:ext>
          </a:extLst>
        </xdr:cNvPr>
        <xdr:cNvSpPr txBox="1"/>
      </xdr:nvSpPr>
      <xdr:spPr>
        <a:xfrm>
          <a:off x="14742160" y="932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16" name="直線コネクタ 615">
          <a:extLst>
            <a:ext uri="{FF2B5EF4-FFF2-40B4-BE49-F238E27FC236}">
              <a16:creationId xmlns:a16="http://schemas.microsoft.com/office/drawing/2014/main" id="{AF81B9AC-635E-4673-BC41-EFBA828D671E}"/>
            </a:ext>
          </a:extLst>
        </xdr:cNvPr>
        <xdr:cNvCxnSpPr/>
      </xdr:nvCxnSpPr>
      <xdr:spPr>
        <a:xfrm>
          <a:off x="14611350" y="95497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17" name="【保健センター・保健所】&#10;有形固定資産減価償却率平均値テキスト">
          <a:extLst>
            <a:ext uri="{FF2B5EF4-FFF2-40B4-BE49-F238E27FC236}">
              <a16:creationId xmlns:a16="http://schemas.microsoft.com/office/drawing/2014/main" id="{8C16C58E-ED6D-4AAD-8478-FC0726A26296}"/>
            </a:ext>
          </a:extLst>
        </xdr:cNvPr>
        <xdr:cNvSpPr txBox="1"/>
      </xdr:nvSpPr>
      <xdr:spPr>
        <a:xfrm>
          <a:off x="14742160" y="999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18" name="フローチャート: 判断 617">
          <a:extLst>
            <a:ext uri="{FF2B5EF4-FFF2-40B4-BE49-F238E27FC236}">
              <a16:creationId xmlns:a16="http://schemas.microsoft.com/office/drawing/2014/main" id="{C5CE4B51-0AAB-4778-A40E-53AC663AADE8}"/>
            </a:ext>
          </a:extLst>
        </xdr:cNvPr>
        <xdr:cNvSpPr/>
      </xdr:nvSpPr>
      <xdr:spPr>
        <a:xfrm>
          <a:off x="14649450" y="101523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19" name="フローチャート: 判断 618">
          <a:extLst>
            <a:ext uri="{FF2B5EF4-FFF2-40B4-BE49-F238E27FC236}">
              <a16:creationId xmlns:a16="http://schemas.microsoft.com/office/drawing/2014/main" id="{C88B262E-9B10-4D68-95B2-AF7680FE3F73}"/>
            </a:ext>
          </a:extLst>
        </xdr:cNvPr>
        <xdr:cNvSpPr/>
      </xdr:nvSpPr>
      <xdr:spPr>
        <a:xfrm>
          <a:off x="13887450" y="101238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20" name="フローチャート: 判断 619">
          <a:extLst>
            <a:ext uri="{FF2B5EF4-FFF2-40B4-BE49-F238E27FC236}">
              <a16:creationId xmlns:a16="http://schemas.microsoft.com/office/drawing/2014/main" id="{C73637AF-1981-4ECE-B71B-A96856DBB389}"/>
            </a:ext>
          </a:extLst>
        </xdr:cNvPr>
        <xdr:cNvSpPr/>
      </xdr:nvSpPr>
      <xdr:spPr>
        <a:xfrm>
          <a:off x="13089890" y="1007618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21" name="フローチャート: 判断 620">
          <a:extLst>
            <a:ext uri="{FF2B5EF4-FFF2-40B4-BE49-F238E27FC236}">
              <a16:creationId xmlns:a16="http://schemas.microsoft.com/office/drawing/2014/main" id="{91A4C246-A413-4F27-B685-8B7E1338427C}"/>
            </a:ext>
          </a:extLst>
        </xdr:cNvPr>
        <xdr:cNvSpPr/>
      </xdr:nvSpPr>
      <xdr:spPr>
        <a:xfrm>
          <a:off x="12303760" y="1005903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22" name="フローチャート: 判断 621">
          <a:extLst>
            <a:ext uri="{FF2B5EF4-FFF2-40B4-BE49-F238E27FC236}">
              <a16:creationId xmlns:a16="http://schemas.microsoft.com/office/drawing/2014/main" id="{AA738A16-E5E4-43AE-A1BC-C4C0570D254C}"/>
            </a:ext>
          </a:extLst>
        </xdr:cNvPr>
        <xdr:cNvSpPr/>
      </xdr:nvSpPr>
      <xdr:spPr>
        <a:xfrm>
          <a:off x="11487150" y="100037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78716679-8CBB-4611-9296-011D79191DD6}"/>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A0CDBC0B-7BA3-4333-B79B-D4C5C382E7DB}"/>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D6FC1242-9E24-447E-94AD-C1A69C6206F0}"/>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C6E26AF7-D091-4482-AEAD-C0F01077BC40}"/>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2730354B-87C2-41AC-AE29-4622E0BD22EF}"/>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628" name="楕円 627">
          <a:extLst>
            <a:ext uri="{FF2B5EF4-FFF2-40B4-BE49-F238E27FC236}">
              <a16:creationId xmlns:a16="http://schemas.microsoft.com/office/drawing/2014/main" id="{CFA1355C-18A2-4CAC-9F90-DFEB959263EA}"/>
            </a:ext>
          </a:extLst>
        </xdr:cNvPr>
        <xdr:cNvSpPr/>
      </xdr:nvSpPr>
      <xdr:spPr>
        <a:xfrm>
          <a:off x="14649450" y="101714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30497</xdr:rowOff>
    </xdr:from>
    <xdr:ext cx="405111" cy="259045"/>
    <xdr:sp macro="" textlink="">
      <xdr:nvSpPr>
        <xdr:cNvPr id="629" name="【保健センター・保健所】&#10;有形固定資産減価償却率該当値テキスト">
          <a:extLst>
            <a:ext uri="{FF2B5EF4-FFF2-40B4-BE49-F238E27FC236}">
              <a16:creationId xmlns:a16="http://schemas.microsoft.com/office/drawing/2014/main" id="{89EF5830-8612-4987-8553-16E87B9D37BC}"/>
            </a:ext>
          </a:extLst>
        </xdr:cNvPr>
        <xdr:cNvSpPr txBox="1"/>
      </xdr:nvSpPr>
      <xdr:spPr>
        <a:xfrm>
          <a:off x="14742160"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25400</xdr:rowOff>
    </xdr:from>
    <xdr:to>
      <xdr:col>81</xdr:col>
      <xdr:colOff>101600</xdr:colOff>
      <xdr:row>60</xdr:row>
      <xdr:rowOff>127000</xdr:rowOff>
    </xdr:to>
    <xdr:sp macro="" textlink="">
      <xdr:nvSpPr>
        <xdr:cNvPr id="630" name="楕円 629">
          <a:extLst>
            <a:ext uri="{FF2B5EF4-FFF2-40B4-BE49-F238E27FC236}">
              <a16:creationId xmlns:a16="http://schemas.microsoft.com/office/drawing/2014/main" id="{FC4652B9-7416-4A85-A61E-9D27C30342CB}"/>
            </a:ext>
          </a:extLst>
        </xdr:cNvPr>
        <xdr:cNvSpPr/>
      </xdr:nvSpPr>
      <xdr:spPr>
        <a:xfrm>
          <a:off x="13887450" y="103085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102870</xdr:rowOff>
    </xdr:from>
    <xdr:to>
      <xdr:col>85</xdr:col>
      <xdr:colOff>127000</xdr:colOff>
      <xdr:row>60</xdr:row>
      <xdr:rowOff>76200</xdr:rowOff>
    </xdr:to>
    <xdr:cxnSp macro="">
      <xdr:nvCxnSpPr>
        <xdr:cNvPr id="631" name="直線コネクタ 630">
          <a:extLst>
            <a:ext uri="{FF2B5EF4-FFF2-40B4-BE49-F238E27FC236}">
              <a16:creationId xmlns:a16="http://schemas.microsoft.com/office/drawing/2014/main" id="{DC89A92A-FEF4-4FE8-9878-FB33A2956FF6}"/>
            </a:ext>
          </a:extLst>
        </xdr:cNvPr>
        <xdr:cNvCxnSpPr/>
      </xdr:nvCxnSpPr>
      <xdr:spPr>
        <a:xfrm flipV="1">
          <a:off x="13942060" y="10216515"/>
          <a:ext cx="76200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xdr:rowOff>
    </xdr:from>
    <xdr:to>
      <xdr:col>76</xdr:col>
      <xdr:colOff>165100</xdr:colOff>
      <xdr:row>59</xdr:row>
      <xdr:rowOff>102235</xdr:rowOff>
    </xdr:to>
    <xdr:sp macro="" textlink="">
      <xdr:nvSpPr>
        <xdr:cNvPr id="632" name="楕円 631">
          <a:extLst>
            <a:ext uri="{FF2B5EF4-FFF2-40B4-BE49-F238E27FC236}">
              <a16:creationId xmlns:a16="http://schemas.microsoft.com/office/drawing/2014/main" id="{583A8E35-3631-4829-954F-647B9D90B16F}"/>
            </a:ext>
          </a:extLst>
        </xdr:cNvPr>
        <xdr:cNvSpPr/>
      </xdr:nvSpPr>
      <xdr:spPr>
        <a:xfrm>
          <a:off x="13089890" y="1011618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51435</xdr:rowOff>
    </xdr:from>
    <xdr:to>
      <xdr:col>81</xdr:col>
      <xdr:colOff>50800</xdr:colOff>
      <xdr:row>60</xdr:row>
      <xdr:rowOff>76200</xdr:rowOff>
    </xdr:to>
    <xdr:cxnSp macro="">
      <xdr:nvCxnSpPr>
        <xdr:cNvPr id="633" name="直線コネクタ 632">
          <a:extLst>
            <a:ext uri="{FF2B5EF4-FFF2-40B4-BE49-F238E27FC236}">
              <a16:creationId xmlns:a16="http://schemas.microsoft.com/office/drawing/2014/main" id="{2AD7B01B-2FB8-465F-A676-637298896603}"/>
            </a:ext>
          </a:extLst>
        </xdr:cNvPr>
        <xdr:cNvCxnSpPr/>
      </xdr:nvCxnSpPr>
      <xdr:spPr>
        <a:xfrm>
          <a:off x="13144500" y="10170795"/>
          <a:ext cx="79756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111125</xdr:rowOff>
    </xdr:from>
    <xdr:to>
      <xdr:col>72</xdr:col>
      <xdr:colOff>38100</xdr:colOff>
      <xdr:row>59</xdr:row>
      <xdr:rowOff>41275</xdr:rowOff>
    </xdr:to>
    <xdr:sp macro="" textlink="">
      <xdr:nvSpPr>
        <xdr:cNvPr id="634" name="楕円 633">
          <a:extLst>
            <a:ext uri="{FF2B5EF4-FFF2-40B4-BE49-F238E27FC236}">
              <a16:creationId xmlns:a16="http://schemas.microsoft.com/office/drawing/2014/main" id="{CA4F9755-DA0C-40B7-9ED2-5F8452962B3C}"/>
            </a:ext>
          </a:extLst>
        </xdr:cNvPr>
        <xdr:cNvSpPr/>
      </xdr:nvSpPr>
      <xdr:spPr>
        <a:xfrm>
          <a:off x="12303760" y="100552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161925</xdr:rowOff>
    </xdr:from>
    <xdr:to>
      <xdr:col>76</xdr:col>
      <xdr:colOff>114300</xdr:colOff>
      <xdr:row>59</xdr:row>
      <xdr:rowOff>51435</xdr:rowOff>
    </xdr:to>
    <xdr:cxnSp macro="">
      <xdr:nvCxnSpPr>
        <xdr:cNvPr id="635" name="直線コネクタ 634">
          <a:extLst>
            <a:ext uri="{FF2B5EF4-FFF2-40B4-BE49-F238E27FC236}">
              <a16:creationId xmlns:a16="http://schemas.microsoft.com/office/drawing/2014/main" id="{7F219893-F3AE-44C6-8EE4-0277C40ABE0C}"/>
            </a:ext>
          </a:extLst>
        </xdr:cNvPr>
        <xdr:cNvCxnSpPr/>
      </xdr:nvCxnSpPr>
      <xdr:spPr>
        <a:xfrm>
          <a:off x="12346940" y="10107930"/>
          <a:ext cx="79756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74930</xdr:rowOff>
    </xdr:from>
    <xdr:to>
      <xdr:col>67</xdr:col>
      <xdr:colOff>101600</xdr:colOff>
      <xdr:row>59</xdr:row>
      <xdr:rowOff>5080</xdr:rowOff>
    </xdr:to>
    <xdr:sp macro="" textlink="">
      <xdr:nvSpPr>
        <xdr:cNvPr id="636" name="楕円 635">
          <a:extLst>
            <a:ext uri="{FF2B5EF4-FFF2-40B4-BE49-F238E27FC236}">
              <a16:creationId xmlns:a16="http://schemas.microsoft.com/office/drawing/2014/main" id="{AA3A5779-82D8-44F4-AA55-8D2FFBCE8894}"/>
            </a:ext>
          </a:extLst>
        </xdr:cNvPr>
        <xdr:cNvSpPr/>
      </xdr:nvSpPr>
      <xdr:spPr>
        <a:xfrm>
          <a:off x="11487150" y="100190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125730</xdr:rowOff>
    </xdr:from>
    <xdr:to>
      <xdr:col>71</xdr:col>
      <xdr:colOff>177800</xdr:colOff>
      <xdr:row>58</xdr:row>
      <xdr:rowOff>161925</xdr:rowOff>
    </xdr:to>
    <xdr:cxnSp macro="">
      <xdr:nvCxnSpPr>
        <xdr:cNvPr id="637" name="直線コネクタ 636">
          <a:extLst>
            <a:ext uri="{FF2B5EF4-FFF2-40B4-BE49-F238E27FC236}">
              <a16:creationId xmlns:a16="http://schemas.microsoft.com/office/drawing/2014/main" id="{B61F2009-17D0-4ADD-8A2F-7205CB4C97B5}"/>
            </a:ext>
          </a:extLst>
        </xdr:cNvPr>
        <xdr:cNvCxnSpPr/>
      </xdr:nvCxnSpPr>
      <xdr:spPr>
        <a:xfrm>
          <a:off x="11541760" y="10073640"/>
          <a:ext cx="80518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38" name="n_1aveValue【保健センター・保健所】&#10;有形固定資産減価償却率">
          <a:extLst>
            <a:ext uri="{FF2B5EF4-FFF2-40B4-BE49-F238E27FC236}">
              <a16:creationId xmlns:a16="http://schemas.microsoft.com/office/drawing/2014/main" id="{11EA6FDA-2E2D-44FF-B177-B1486EEEABDA}"/>
            </a:ext>
          </a:extLst>
        </xdr:cNvPr>
        <xdr:cNvSpPr txBox="1"/>
      </xdr:nvSpPr>
      <xdr:spPr>
        <a:xfrm>
          <a:off x="1373823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39" name="n_2aveValue【保健センター・保健所】&#10;有形固定資産減価償却率">
          <a:extLst>
            <a:ext uri="{FF2B5EF4-FFF2-40B4-BE49-F238E27FC236}">
              <a16:creationId xmlns:a16="http://schemas.microsoft.com/office/drawing/2014/main" id="{94171E85-D5F7-4853-99C2-8CC4E7C26CCA}"/>
            </a:ext>
          </a:extLst>
        </xdr:cNvPr>
        <xdr:cNvSpPr txBox="1"/>
      </xdr:nvSpPr>
      <xdr:spPr>
        <a:xfrm>
          <a:off x="12957184"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36212</xdr:rowOff>
    </xdr:from>
    <xdr:ext cx="405111" cy="259045"/>
    <xdr:sp macro="" textlink="">
      <xdr:nvSpPr>
        <xdr:cNvPr id="640" name="n_3aveValue【保健センター・保健所】&#10;有形固定資産減価償却率">
          <a:extLst>
            <a:ext uri="{FF2B5EF4-FFF2-40B4-BE49-F238E27FC236}">
              <a16:creationId xmlns:a16="http://schemas.microsoft.com/office/drawing/2014/main" id="{655FEDFF-C6E4-43C7-96FF-D9FFC1A3DA66}"/>
            </a:ext>
          </a:extLst>
        </xdr:cNvPr>
        <xdr:cNvSpPr txBox="1"/>
      </xdr:nvSpPr>
      <xdr:spPr>
        <a:xfrm>
          <a:off x="1217105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41" name="n_4aveValue【保健センター・保健所】&#10;有形固定資産減価償却率">
          <a:extLst>
            <a:ext uri="{FF2B5EF4-FFF2-40B4-BE49-F238E27FC236}">
              <a16:creationId xmlns:a16="http://schemas.microsoft.com/office/drawing/2014/main" id="{8F203372-D82B-42C6-B8B8-C78E32AA40BC}"/>
            </a:ext>
          </a:extLst>
        </xdr:cNvPr>
        <xdr:cNvSpPr txBox="1"/>
      </xdr:nvSpPr>
      <xdr:spPr>
        <a:xfrm>
          <a:off x="113544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118127</xdr:rowOff>
    </xdr:from>
    <xdr:ext cx="405111" cy="259045"/>
    <xdr:sp macro="" textlink="">
      <xdr:nvSpPr>
        <xdr:cNvPr id="642" name="n_1mainValue【保健センター・保健所】&#10;有形固定資産減価償却率">
          <a:extLst>
            <a:ext uri="{FF2B5EF4-FFF2-40B4-BE49-F238E27FC236}">
              <a16:creationId xmlns:a16="http://schemas.microsoft.com/office/drawing/2014/main" id="{A304D424-7E17-405D-8256-7226CC863537}"/>
            </a:ext>
          </a:extLst>
        </xdr:cNvPr>
        <xdr:cNvSpPr txBox="1"/>
      </xdr:nvSpPr>
      <xdr:spPr>
        <a:xfrm>
          <a:off x="1373823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93362</xdr:rowOff>
    </xdr:from>
    <xdr:ext cx="405111" cy="259045"/>
    <xdr:sp macro="" textlink="">
      <xdr:nvSpPr>
        <xdr:cNvPr id="643" name="n_2mainValue【保健センター・保健所】&#10;有形固定資産減価償却率">
          <a:extLst>
            <a:ext uri="{FF2B5EF4-FFF2-40B4-BE49-F238E27FC236}">
              <a16:creationId xmlns:a16="http://schemas.microsoft.com/office/drawing/2014/main" id="{EBC1C42C-7DA2-4421-988A-367F5111D64D}"/>
            </a:ext>
          </a:extLst>
        </xdr:cNvPr>
        <xdr:cNvSpPr txBox="1"/>
      </xdr:nvSpPr>
      <xdr:spPr>
        <a:xfrm>
          <a:off x="12957184" y="1021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57802</xdr:rowOff>
    </xdr:from>
    <xdr:ext cx="405111" cy="259045"/>
    <xdr:sp macro="" textlink="">
      <xdr:nvSpPr>
        <xdr:cNvPr id="644" name="n_3mainValue【保健センター・保健所】&#10;有形固定資産減価償却率">
          <a:extLst>
            <a:ext uri="{FF2B5EF4-FFF2-40B4-BE49-F238E27FC236}">
              <a16:creationId xmlns:a16="http://schemas.microsoft.com/office/drawing/2014/main" id="{4C6F09FB-C3B4-4C85-B165-03A1C2E22957}"/>
            </a:ext>
          </a:extLst>
        </xdr:cNvPr>
        <xdr:cNvSpPr txBox="1"/>
      </xdr:nvSpPr>
      <xdr:spPr>
        <a:xfrm>
          <a:off x="12171054"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167657</xdr:rowOff>
    </xdr:from>
    <xdr:ext cx="405111" cy="259045"/>
    <xdr:sp macro="" textlink="">
      <xdr:nvSpPr>
        <xdr:cNvPr id="645" name="n_4mainValue【保健センター・保健所】&#10;有形固定資産減価償却率">
          <a:extLst>
            <a:ext uri="{FF2B5EF4-FFF2-40B4-BE49-F238E27FC236}">
              <a16:creationId xmlns:a16="http://schemas.microsoft.com/office/drawing/2014/main" id="{3D7838E1-506F-4364-A8F9-6E9F0F6D1BDD}"/>
            </a:ext>
          </a:extLst>
        </xdr:cNvPr>
        <xdr:cNvSpPr txBox="1"/>
      </xdr:nvSpPr>
      <xdr:spPr>
        <a:xfrm>
          <a:off x="11354444" y="1011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6" name="正方形/長方形 645">
          <a:extLst>
            <a:ext uri="{FF2B5EF4-FFF2-40B4-BE49-F238E27FC236}">
              <a16:creationId xmlns:a16="http://schemas.microsoft.com/office/drawing/2014/main" id="{B5CB2DE5-51D3-46A4-BF8A-BAD7EDEFA3C8}"/>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7" name="正方形/長方形 646">
          <a:extLst>
            <a:ext uri="{FF2B5EF4-FFF2-40B4-BE49-F238E27FC236}">
              <a16:creationId xmlns:a16="http://schemas.microsoft.com/office/drawing/2014/main" id="{14B327D2-A177-4CE4-9450-4B50E89753D0}"/>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8" name="正方形/長方形 647">
          <a:extLst>
            <a:ext uri="{FF2B5EF4-FFF2-40B4-BE49-F238E27FC236}">
              <a16:creationId xmlns:a16="http://schemas.microsoft.com/office/drawing/2014/main" id="{9D4CA375-50DE-4CD3-B948-00656874A2A4}"/>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9" name="正方形/長方形 648">
          <a:extLst>
            <a:ext uri="{FF2B5EF4-FFF2-40B4-BE49-F238E27FC236}">
              <a16:creationId xmlns:a16="http://schemas.microsoft.com/office/drawing/2014/main" id="{FBD95518-AFE7-423C-9C27-8FC4B069A864}"/>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0" name="正方形/長方形 649">
          <a:extLst>
            <a:ext uri="{FF2B5EF4-FFF2-40B4-BE49-F238E27FC236}">
              <a16:creationId xmlns:a16="http://schemas.microsoft.com/office/drawing/2014/main" id="{6E8E59B7-0C5A-4BDB-883C-5F8ADA9DC5CA}"/>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1" name="正方形/長方形 650">
          <a:extLst>
            <a:ext uri="{FF2B5EF4-FFF2-40B4-BE49-F238E27FC236}">
              <a16:creationId xmlns:a16="http://schemas.microsoft.com/office/drawing/2014/main" id="{4F40DDD0-980F-47CE-B836-84BF8E20FEB2}"/>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2" name="正方形/長方形 651">
          <a:extLst>
            <a:ext uri="{FF2B5EF4-FFF2-40B4-BE49-F238E27FC236}">
              <a16:creationId xmlns:a16="http://schemas.microsoft.com/office/drawing/2014/main" id="{F8B0A128-120B-47B6-B39B-47D0D2A5D467}"/>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3" name="正方形/長方形 652">
          <a:extLst>
            <a:ext uri="{FF2B5EF4-FFF2-40B4-BE49-F238E27FC236}">
              <a16:creationId xmlns:a16="http://schemas.microsoft.com/office/drawing/2014/main" id="{F8177E19-0CBD-4BC5-BE6C-0F2A01F87B52}"/>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4" name="テキスト ボックス 653">
          <a:extLst>
            <a:ext uri="{FF2B5EF4-FFF2-40B4-BE49-F238E27FC236}">
              <a16:creationId xmlns:a16="http://schemas.microsoft.com/office/drawing/2014/main" id="{5844BC99-5209-4381-BF4E-6F51C7EDE35C}"/>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5" name="直線コネクタ 654">
          <a:extLst>
            <a:ext uri="{FF2B5EF4-FFF2-40B4-BE49-F238E27FC236}">
              <a16:creationId xmlns:a16="http://schemas.microsoft.com/office/drawing/2014/main" id="{75029B47-E706-4F4B-B57C-4E1CE33E37C6}"/>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6" name="直線コネクタ 655">
          <a:extLst>
            <a:ext uri="{FF2B5EF4-FFF2-40B4-BE49-F238E27FC236}">
              <a16:creationId xmlns:a16="http://schemas.microsoft.com/office/drawing/2014/main" id="{69B6AFFA-DCDF-490D-8E4C-02C8CBE0CC43}"/>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7" name="テキスト ボックス 656">
          <a:extLst>
            <a:ext uri="{FF2B5EF4-FFF2-40B4-BE49-F238E27FC236}">
              <a16:creationId xmlns:a16="http://schemas.microsoft.com/office/drawing/2014/main" id="{044F54A6-96C7-4AFC-BFF8-0D83EC968D49}"/>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8" name="直線コネクタ 657">
          <a:extLst>
            <a:ext uri="{FF2B5EF4-FFF2-40B4-BE49-F238E27FC236}">
              <a16:creationId xmlns:a16="http://schemas.microsoft.com/office/drawing/2014/main" id="{26D3D372-CDC7-4B3A-A71F-5DACBCA5D864}"/>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9" name="テキスト ボックス 658">
          <a:extLst>
            <a:ext uri="{FF2B5EF4-FFF2-40B4-BE49-F238E27FC236}">
              <a16:creationId xmlns:a16="http://schemas.microsoft.com/office/drawing/2014/main" id="{66563B38-CAED-497B-A146-E20B6FDD37BA}"/>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0" name="直線コネクタ 659">
          <a:extLst>
            <a:ext uri="{FF2B5EF4-FFF2-40B4-BE49-F238E27FC236}">
              <a16:creationId xmlns:a16="http://schemas.microsoft.com/office/drawing/2014/main" id="{74F71904-B6CA-4FB9-A206-CF2F7923DE5A}"/>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1" name="テキスト ボックス 660">
          <a:extLst>
            <a:ext uri="{FF2B5EF4-FFF2-40B4-BE49-F238E27FC236}">
              <a16:creationId xmlns:a16="http://schemas.microsoft.com/office/drawing/2014/main" id="{46E6052F-C314-4A22-8D9C-1486C8BD8369}"/>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2" name="直線コネクタ 661">
          <a:extLst>
            <a:ext uri="{FF2B5EF4-FFF2-40B4-BE49-F238E27FC236}">
              <a16:creationId xmlns:a16="http://schemas.microsoft.com/office/drawing/2014/main" id="{A4677C4C-E113-48AD-85E5-F2222A0FD40B}"/>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3" name="テキスト ボックス 662">
          <a:extLst>
            <a:ext uri="{FF2B5EF4-FFF2-40B4-BE49-F238E27FC236}">
              <a16:creationId xmlns:a16="http://schemas.microsoft.com/office/drawing/2014/main" id="{3CEC8572-D0F4-4261-8021-1EA661F388C5}"/>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4" name="直線コネクタ 663">
          <a:extLst>
            <a:ext uri="{FF2B5EF4-FFF2-40B4-BE49-F238E27FC236}">
              <a16:creationId xmlns:a16="http://schemas.microsoft.com/office/drawing/2014/main" id="{A80B9809-D8EE-4E10-A41F-A47938D83D49}"/>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5" name="テキスト ボックス 664">
          <a:extLst>
            <a:ext uri="{FF2B5EF4-FFF2-40B4-BE49-F238E27FC236}">
              <a16:creationId xmlns:a16="http://schemas.microsoft.com/office/drawing/2014/main" id="{BE24CF6F-6C6D-4249-8D7B-4BC83CB5F6EA}"/>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6" name="直線コネクタ 665">
          <a:extLst>
            <a:ext uri="{FF2B5EF4-FFF2-40B4-BE49-F238E27FC236}">
              <a16:creationId xmlns:a16="http://schemas.microsoft.com/office/drawing/2014/main" id="{F7672B74-F2F6-44D8-A59A-44FBE9D946FD}"/>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7" name="テキスト ボックス 666">
          <a:extLst>
            <a:ext uri="{FF2B5EF4-FFF2-40B4-BE49-F238E27FC236}">
              <a16:creationId xmlns:a16="http://schemas.microsoft.com/office/drawing/2014/main" id="{FAA01F68-7DC9-46BE-9C5E-C4A2D92A3AB6}"/>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8" name="【保健センター・保健所】&#10;一人当たり面積グラフ枠">
          <a:extLst>
            <a:ext uri="{FF2B5EF4-FFF2-40B4-BE49-F238E27FC236}">
              <a16:creationId xmlns:a16="http://schemas.microsoft.com/office/drawing/2014/main" id="{CF9B5699-E1EF-4E32-B2FE-3C128C29A0B9}"/>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69" name="直線コネクタ 668">
          <a:extLst>
            <a:ext uri="{FF2B5EF4-FFF2-40B4-BE49-F238E27FC236}">
              <a16:creationId xmlns:a16="http://schemas.microsoft.com/office/drawing/2014/main" id="{F5D1B444-D16B-476B-9E99-6ABAFF001DBD}"/>
            </a:ext>
          </a:extLst>
        </xdr:cNvPr>
        <xdr:cNvCxnSpPr/>
      </xdr:nvCxnSpPr>
      <xdr:spPr>
        <a:xfrm flipV="1">
          <a:off x="19947254" y="9444990"/>
          <a:ext cx="0" cy="159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70" name="【保健センター・保健所】&#10;一人当たり面積最小値テキスト">
          <a:extLst>
            <a:ext uri="{FF2B5EF4-FFF2-40B4-BE49-F238E27FC236}">
              <a16:creationId xmlns:a16="http://schemas.microsoft.com/office/drawing/2014/main" id="{AA2222A8-0F8F-4E30-B50F-7922773EB2BE}"/>
            </a:ext>
          </a:extLst>
        </xdr:cNvPr>
        <xdr:cNvSpPr txBox="1"/>
      </xdr:nvSpPr>
      <xdr:spPr>
        <a:xfrm>
          <a:off x="1998599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71" name="直線コネクタ 670">
          <a:extLst>
            <a:ext uri="{FF2B5EF4-FFF2-40B4-BE49-F238E27FC236}">
              <a16:creationId xmlns:a16="http://schemas.microsoft.com/office/drawing/2014/main" id="{FA62CF3A-D3FB-4E7C-A105-A91E226D0D63}"/>
            </a:ext>
          </a:extLst>
        </xdr:cNvPr>
        <xdr:cNvCxnSpPr/>
      </xdr:nvCxnSpPr>
      <xdr:spPr>
        <a:xfrm>
          <a:off x="19885660" y="11035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72" name="【保健センター・保健所】&#10;一人当たり面積最大値テキスト">
          <a:extLst>
            <a:ext uri="{FF2B5EF4-FFF2-40B4-BE49-F238E27FC236}">
              <a16:creationId xmlns:a16="http://schemas.microsoft.com/office/drawing/2014/main" id="{7A31FE57-746D-409C-800C-689B3E88A429}"/>
            </a:ext>
          </a:extLst>
        </xdr:cNvPr>
        <xdr:cNvSpPr txBox="1"/>
      </xdr:nvSpPr>
      <xdr:spPr>
        <a:xfrm>
          <a:off x="19985990" y="922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73" name="直線コネクタ 672">
          <a:extLst>
            <a:ext uri="{FF2B5EF4-FFF2-40B4-BE49-F238E27FC236}">
              <a16:creationId xmlns:a16="http://schemas.microsoft.com/office/drawing/2014/main" id="{2A78ECB9-2C1D-4927-B3A3-84ED2CB2CC26}"/>
            </a:ext>
          </a:extLst>
        </xdr:cNvPr>
        <xdr:cNvCxnSpPr/>
      </xdr:nvCxnSpPr>
      <xdr:spPr>
        <a:xfrm>
          <a:off x="19885660" y="944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74" name="【保健センター・保健所】&#10;一人当たり面積平均値テキスト">
          <a:extLst>
            <a:ext uri="{FF2B5EF4-FFF2-40B4-BE49-F238E27FC236}">
              <a16:creationId xmlns:a16="http://schemas.microsoft.com/office/drawing/2014/main" id="{3E798A3A-6BEF-429A-8648-926E01D87C15}"/>
            </a:ext>
          </a:extLst>
        </xdr:cNvPr>
        <xdr:cNvSpPr txBox="1"/>
      </xdr:nvSpPr>
      <xdr:spPr>
        <a:xfrm>
          <a:off x="19985990" y="1068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75" name="フローチャート: 判断 674">
          <a:extLst>
            <a:ext uri="{FF2B5EF4-FFF2-40B4-BE49-F238E27FC236}">
              <a16:creationId xmlns:a16="http://schemas.microsoft.com/office/drawing/2014/main" id="{A0952722-54B1-440A-8E3C-4DB5EDC7BBE0}"/>
            </a:ext>
          </a:extLst>
        </xdr:cNvPr>
        <xdr:cNvSpPr/>
      </xdr:nvSpPr>
      <xdr:spPr>
        <a:xfrm>
          <a:off x="19904710" y="106991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76" name="フローチャート: 判断 675">
          <a:extLst>
            <a:ext uri="{FF2B5EF4-FFF2-40B4-BE49-F238E27FC236}">
              <a16:creationId xmlns:a16="http://schemas.microsoft.com/office/drawing/2014/main" id="{1E7B1394-B266-4F3D-818B-32DA1C63C029}"/>
            </a:ext>
          </a:extLst>
        </xdr:cNvPr>
        <xdr:cNvSpPr/>
      </xdr:nvSpPr>
      <xdr:spPr>
        <a:xfrm>
          <a:off x="19161760" y="106991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77" name="フローチャート: 判断 676">
          <a:extLst>
            <a:ext uri="{FF2B5EF4-FFF2-40B4-BE49-F238E27FC236}">
              <a16:creationId xmlns:a16="http://schemas.microsoft.com/office/drawing/2014/main" id="{A0A02F99-20EC-4E12-B1E7-DECED2F8472A}"/>
            </a:ext>
          </a:extLst>
        </xdr:cNvPr>
        <xdr:cNvSpPr/>
      </xdr:nvSpPr>
      <xdr:spPr>
        <a:xfrm>
          <a:off x="18345150" y="106991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78" name="フローチャート: 判断 677">
          <a:extLst>
            <a:ext uri="{FF2B5EF4-FFF2-40B4-BE49-F238E27FC236}">
              <a16:creationId xmlns:a16="http://schemas.microsoft.com/office/drawing/2014/main" id="{C64AB251-0398-4327-A819-34AD38ADB03E}"/>
            </a:ext>
          </a:extLst>
        </xdr:cNvPr>
        <xdr:cNvSpPr/>
      </xdr:nvSpPr>
      <xdr:spPr>
        <a:xfrm>
          <a:off x="17547590" y="107048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79" name="フローチャート: 判断 678">
          <a:extLst>
            <a:ext uri="{FF2B5EF4-FFF2-40B4-BE49-F238E27FC236}">
              <a16:creationId xmlns:a16="http://schemas.microsoft.com/office/drawing/2014/main" id="{51F8950F-20BB-461A-B23D-8C7A09343DE0}"/>
            </a:ext>
          </a:extLst>
        </xdr:cNvPr>
        <xdr:cNvSpPr/>
      </xdr:nvSpPr>
      <xdr:spPr>
        <a:xfrm>
          <a:off x="16761460" y="106800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73026C15-4408-4F36-BEF5-387FF9B4F194}"/>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DBD953A8-91CA-4205-9136-D0A6FC3012EE}"/>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7354BA75-49C6-4622-AB95-3B2E765C9F22}"/>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12A0A921-EDEF-44C6-A4EE-2F7DA0AD81B6}"/>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4" name="テキスト ボックス 683">
          <a:extLst>
            <a:ext uri="{FF2B5EF4-FFF2-40B4-BE49-F238E27FC236}">
              <a16:creationId xmlns:a16="http://schemas.microsoft.com/office/drawing/2014/main" id="{85F3C831-E6BD-4D28-B3AD-F604CDF8435B}"/>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105410</xdr:rowOff>
    </xdr:from>
    <xdr:to>
      <xdr:col>116</xdr:col>
      <xdr:colOff>114300</xdr:colOff>
      <xdr:row>62</xdr:row>
      <xdr:rowOff>35560</xdr:rowOff>
    </xdr:to>
    <xdr:sp macro="" textlink="">
      <xdr:nvSpPr>
        <xdr:cNvPr id="685" name="楕円 684">
          <a:extLst>
            <a:ext uri="{FF2B5EF4-FFF2-40B4-BE49-F238E27FC236}">
              <a16:creationId xmlns:a16="http://schemas.microsoft.com/office/drawing/2014/main" id="{1AB49EFA-87BB-4A5B-A5EC-8CB6259EEC58}"/>
            </a:ext>
          </a:extLst>
        </xdr:cNvPr>
        <xdr:cNvSpPr/>
      </xdr:nvSpPr>
      <xdr:spPr>
        <a:xfrm>
          <a:off x="19904710" y="105619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128287</xdr:rowOff>
    </xdr:from>
    <xdr:ext cx="469744" cy="259045"/>
    <xdr:sp macro="" textlink="">
      <xdr:nvSpPr>
        <xdr:cNvPr id="686" name="【保健センター・保健所】&#10;一人当たり面積該当値テキスト">
          <a:extLst>
            <a:ext uri="{FF2B5EF4-FFF2-40B4-BE49-F238E27FC236}">
              <a16:creationId xmlns:a16="http://schemas.microsoft.com/office/drawing/2014/main" id="{E3A7D946-80F9-47C6-B69E-01B2DBAC7B79}"/>
            </a:ext>
          </a:extLst>
        </xdr:cNvPr>
        <xdr:cNvSpPr txBox="1"/>
      </xdr:nvSpPr>
      <xdr:spPr>
        <a:xfrm>
          <a:off x="19985990"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113030</xdr:rowOff>
    </xdr:from>
    <xdr:to>
      <xdr:col>112</xdr:col>
      <xdr:colOff>38100</xdr:colOff>
      <xdr:row>62</xdr:row>
      <xdr:rowOff>43180</xdr:rowOff>
    </xdr:to>
    <xdr:sp macro="" textlink="">
      <xdr:nvSpPr>
        <xdr:cNvPr id="687" name="楕円 686">
          <a:extLst>
            <a:ext uri="{FF2B5EF4-FFF2-40B4-BE49-F238E27FC236}">
              <a16:creationId xmlns:a16="http://schemas.microsoft.com/office/drawing/2014/main" id="{3375B925-CC9D-45A8-B49B-B1F0B8859DEC}"/>
            </a:ext>
          </a:extLst>
        </xdr:cNvPr>
        <xdr:cNvSpPr/>
      </xdr:nvSpPr>
      <xdr:spPr>
        <a:xfrm>
          <a:off x="19161760" y="105714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156210</xdr:rowOff>
    </xdr:from>
    <xdr:to>
      <xdr:col>116</xdr:col>
      <xdr:colOff>63500</xdr:colOff>
      <xdr:row>61</xdr:row>
      <xdr:rowOff>163830</xdr:rowOff>
    </xdr:to>
    <xdr:cxnSp macro="">
      <xdr:nvCxnSpPr>
        <xdr:cNvPr id="688" name="直線コネクタ 687">
          <a:extLst>
            <a:ext uri="{FF2B5EF4-FFF2-40B4-BE49-F238E27FC236}">
              <a16:creationId xmlns:a16="http://schemas.microsoft.com/office/drawing/2014/main" id="{C681F176-030B-4454-9E90-C6D93577337A}"/>
            </a:ext>
          </a:extLst>
        </xdr:cNvPr>
        <xdr:cNvCxnSpPr/>
      </xdr:nvCxnSpPr>
      <xdr:spPr>
        <a:xfrm flipV="1">
          <a:off x="19204940" y="10616565"/>
          <a:ext cx="7429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120650</xdr:rowOff>
    </xdr:from>
    <xdr:to>
      <xdr:col>107</xdr:col>
      <xdr:colOff>101600</xdr:colOff>
      <xdr:row>62</xdr:row>
      <xdr:rowOff>50800</xdr:rowOff>
    </xdr:to>
    <xdr:sp macro="" textlink="">
      <xdr:nvSpPr>
        <xdr:cNvPr id="689" name="楕円 688">
          <a:extLst>
            <a:ext uri="{FF2B5EF4-FFF2-40B4-BE49-F238E27FC236}">
              <a16:creationId xmlns:a16="http://schemas.microsoft.com/office/drawing/2014/main" id="{182E34F0-42D5-4D35-9846-3591020FDCEF}"/>
            </a:ext>
          </a:extLst>
        </xdr:cNvPr>
        <xdr:cNvSpPr/>
      </xdr:nvSpPr>
      <xdr:spPr>
        <a:xfrm>
          <a:off x="18345150" y="105810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163830</xdr:rowOff>
    </xdr:from>
    <xdr:to>
      <xdr:col>111</xdr:col>
      <xdr:colOff>177800</xdr:colOff>
      <xdr:row>62</xdr:row>
      <xdr:rowOff>0</xdr:rowOff>
    </xdr:to>
    <xdr:cxnSp macro="">
      <xdr:nvCxnSpPr>
        <xdr:cNvPr id="690" name="直線コネクタ 689">
          <a:extLst>
            <a:ext uri="{FF2B5EF4-FFF2-40B4-BE49-F238E27FC236}">
              <a16:creationId xmlns:a16="http://schemas.microsoft.com/office/drawing/2014/main" id="{E0A1B609-37AA-4919-AB3E-F0C6B522BF96}"/>
            </a:ext>
          </a:extLst>
        </xdr:cNvPr>
        <xdr:cNvCxnSpPr/>
      </xdr:nvCxnSpPr>
      <xdr:spPr>
        <a:xfrm flipV="1">
          <a:off x="18399760" y="10626090"/>
          <a:ext cx="80518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124460</xdr:rowOff>
    </xdr:from>
    <xdr:to>
      <xdr:col>102</xdr:col>
      <xdr:colOff>165100</xdr:colOff>
      <xdr:row>62</xdr:row>
      <xdr:rowOff>54610</xdr:rowOff>
    </xdr:to>
    <xdr:sp macro="" textlink="">
      <xdr:nvSpPr>
        <xdr:cNvPr id="691" name="楕円 690">
          <a:extLst>
            <a:ext uri="{FF2B5EF4-FFF2-40B4-BE49-F238E27FC236}">
              <a16:creationId xmlns:a16="http://schemas.microsoft.com/office/drawing/2014/main" id="{2160DBA7-268A-4B56-BCEF-35C67A0CB3AC}"/>
            </a:ext>
          </a:extLst>
        </xdr:cNvPr>
        <xdr:cNvSpPr/>
      </xdr:nvSpPr>
      <xdr:spPr>
        <a:xfrm>
          <a:off x="17547590" y="105848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0</xdr:rowOff>
    </xdr:from>
    <xdr:to>
      <xdr:col>107</xdr:col>
      <xdr:colOff>50800</xdr:colOff>
      <xdr:row>62</xdr:row>
      <xdr:rowOff>3810</xdr:rowOff>
    </xdr:to>
    <xdr:cxnSp macro="">
      <xdr:nvCxnSpPr>
        <xdr:cNvPr id="692" name="直線コネクタ 691">
          <a:extLst>
            <a:ext uri="{FF2B5EF4-FFF2-40B4-BE49-F238E27FC236}">
              <a16:creationId xmlns:a16="http://schemas.microsoft.com/office/drawing/2014/main" id="{855B3B93-478E-4BCA-83DE-58704BBC077A}"/>
            </a:ext>
          </a:extLst>
        </xdr:cNvPr>
        <xdr:cNvCxnSpPr/>
      </xdr:nvCxnSpPr>
      <xdr:spPr>
        <a:xfrm flipV="1">
          <a:off x="17602200" y="10629900"/>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128270</xdr:rowOff>
    </xdr:from>
    <xdr:to>
      <xdr:col>98</xdr:col>
      <xdr:colOff>38100</xdr:colOff>
      <xdr:row>62</xdr:row>
      <xdr:rowOff>58420</xdr:rowOff>
    </xdr:to>
    <xdr:sp macro="" textlink="">
      <xdr:nvSpPr>
        <xdr:cNvPr id="693" name="楕円 692">
          <a:extLst>
            <a:ext uri="{FF2B5EF4-FFF2-40B4-BE49-F238E27FC236}">
              <a16:creationId xmlns:a16="http://schemas.microsoft.com/office/drawing/2014/main" id="{BB68FDC9-D2D0-42E8-9A5E-683865565373}"/>
            </a:ext>
          </a:extLst>
        </xdr:cNvPr>
        <xdr:cNvSpPr/>
      </xdr:nvSpPr>
      <xdr:spPr>
        <a:xfrm>
          <a:off x="16761460" y="1059053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3810</xdr:rowOff>
    </xdr:from>
    <xdr:to>
      <xdr:col>102</xdr:col>
      <xdr:colOff>114300</xdr:colOff>
      <xdr:row>62</xdr:row>
      <xdr:rowOff>7620</xdr:rowOff>
    </xdr:to>
    <xdr:cxnSp macro="">
      <xdr:nvCxnSpPr>
        <xdr:cNvPr id="694" name="直線コネクタ 693">
          <a:extLst>
            <a:ext uri="{FF2B5EF4-FFF2-40B4-BE49-F238E27FC236}">
              <a16:creationId xmlns:a16="http://schemas.microsoft.com/office/drawing/2014/main" id="{D0636E28-C456-4889-8E18-3216CA6A0D2D}"/>
            </a:ext>
          </a:extLst>
        </xdr:cNvPr>
        <xdr:cNvCxnSpPr/>
      </xdr:nvCxnSpPr>
      <xdr:spPr>
        <a:xfrm flipV="1">
          <a:off x="16804640" y="10635615"/>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695" name="n_1aveValue【保健センター・保健所】&#10;一人当たり面積">
          <a:extLst>
            <a:ext uri="{FF2B5EF4-FFF2-40B4-BE49-F238E27FC236}">
              <a16:creationId xmlns:a16="http://schemas.microsoft.com/office/drawing/2014/main" id="{6117E898-6F03-412D-967B-DDA23E828553}"/>
            </a:ext>
          </a:extLst>
        </xdr:cNvPr>
        <xdr:cNvSpPr txBox="1"/>
      </xdr:nvSpPr>
      <xdr:spPr>
        <a:xfrm>
          <a:off x="18982132"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696" name="n_2aveValue【保健センター・保健所】&#10;一人当たり面積">
          <a:extLst>
            <a:ext uri="{FF2B5EF4-FFF2-40B4-BE49-F238E27FC236}">
              <a16:creationId xmlns:a16="http://schemas.microsoft.com/office/drawing/2014/main" id="{1ECE8024-E00F-4C19-9BC9-CAC7A4DB27DE}"/>
            </a:ext>
          </a:extLst>
        </xdr:cNvPr>
        <xdr:cNvSpPr txBox="1"/>
      </xdr:nvSpPr>
      <xdr:spPr>
        <a:xfrm>
          <a:off x="18182032"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697" name="n_3aveValue【保健センター・保健所】&#10;一人当たり面積">
          <a:extLst>
            <a:ext uri="{FF2B5EF4-FFF2-40B4-BE49-F238E27FC236}">
              <a16:creationId xmlns:a16="http://schemas.microsoft.com/office/drawing/2014/main" id="{AB0B1184-8B3B-46B6-8DB4-FBC6E482BEC9}"/>
            </a:ext>
          </a:extLst>
        </xdr:cNvPr>
        <xdr:cNvSpPr txBox="1"/>
      </xdr:nvSpPr>
      <xdr:spPr>
        <a:xfrm>
          <a:off x="17384472"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698" name="n_4aveValue【保健センター・保健所】&#10;一人当たり面積">
          <a:extLst>
            <a:ext uri="{FF2B5EF4-FFF2-40B4-BE49-F238E27FC236}">
              <a16:creationId xmlns:a16="http://schemas.microsoft.com/office/drawing/2014/main" id="{E518260E-33B1-4721-ADF6-48ADD9DE4C66}"/>
            </a:ext>
          </a:extLst>
        </xdr:cNvPr>
        <xdr:cNvSpPr txBox="1"/>
      </xdr:nvSpPr>
      <xdr:spPr>
        <a:xfrm>
          <a:off x="1658881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59707</xdr:rowOff>
    </xdr:from>
    <xdr:ext cx="469744" cy="259045"/>
    <xdr:sp macro="" textlink="">
      <xdr:nvSpPr>
        <xdr:cNvPr id="699" name="n_1mainValue【保健センター・保健所】&#10;一人当たり面積">
          <a:extLst>
            <a:ext uri="{FF2B5EF4-FFF2-40B4-BE49-F238E27FC236}">
              <a16:creationId xmlns:a16="http://schemas.microsoft.com/office/drawing/2014/main" id="{362FE5F2-B221-43F6-9779-4C48939BDEB0}"/>
            </a:ext>
          </a:extLst>
        </xdr:cNvPr>
        <xdr:cNvSpPr txBox="1"/>
      </xdr:nvSpPr>
      <xdr:spPr>
        <a:xfrm>
          <a:off x="18982132"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700" name="n_2mainValue【保健センター・保健所】&#10;一人当たり面積">
          <a:extLst>
            <a:ext uri="{FF2B5EF4-FFF2-40B4-BE49-F238E27FC236}">
              <a16:creationId xmlns:a16="http://schemas.microsoft.com/office/drawing/2014/main" id="{EA3CF919-1486-46B6-8573-FF5E714F67E8}"/>
            </a:ext>
          </a:extLst>
        </xdr:cNvPr>
        <xdr:cNvSpPr txBox="1"/>
      </xdr:nvSpPr>
      <xdr:spPr>
        <a:xfrm>
          <a:off x="18182032" y="1035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71137</xdr:rowOff>
    </xdr:from>
    <xdr:ext cx="469744" cy="259045"/>
    <xdr:sp macro="" textlink="">
      <xdr:nvSpPr>
        <xdr:cNvPr id="701" name="n_3mainValue【保健センター・保健所】&#10;一人当たり面積">
          <a:extLst>
            <a:ext uri="{FF2B5EF4-FFF2-40B4-BE49-F238E27FC236}">
              <a16:creationId xmlns:a16="http://schemas.microsoft.com/office/drawing/2014/main" id="{349A2D3A-F302-4E42-9C30-341834DA8C76}"/>
            </a:ext>
          </a:extLst>
        </xdr:cNvPr>
        <xdr:cNvSpPr txBox="1"/>
      </xdr:nvSpPr>
      <xdr:spPr>
        <a:xfrm>
          <a:off x="17384472" y="1035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74947</xdr:rowOff>
    </xdr:from>
    <xdr:ext cx="469744" cy="259045"/>
    <xdr:sp macro="" textlink="">
      <xdr:nvSpPr>
        <xdr:cNvPr id="702" name="n_4mainValue【保健センター・保健所】&#10;一人当たり面積">
          <a:extLst>
            <a:ext uri="{FF2B5EF4-FFF2-40B4-BE49-F238E27FC236}">
              <a16:creationId xmlns:a16="http://schemas.microsoft.com/office/drawing/2014/main" id="{0A9E67D0-C500-429E-B8E0-DEF314A53236}"/>
            </a:ext>
          </a:extLst>
        </xdr:cNvPr>
        <xdr:cNvSpPr txBox="1"/>
      </xdr:nvSpPr>
      <xdr:spPr>
        <a:xfrm>
          <a:off x="1658881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3" name="正方形/長方形 702">
          <a:extLst>
            <a:ext uri="{FF2B5EF4-FFF2-40B4-BE49-F238E27FC236}">
              <a16:creationId xmlns:a16="http://schemas.microsoft.com/office/drawing/2014/main" id="{CB33F4E3-0770-40E8-90E5-016CA0F6CA9C}"/>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4" name="正方形/長方形 703">
          <a:extLst>
            <a:ext uri="{FF2B5EF4-FFF2-40B4-BE49-F238E27FC236}">
              <a16:creationId xmlns:a16="http://schemas.microsoft.com/office/drawing/2014/main" id="{33FF870D-933B-4421-A183-4D803B552320}"/>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5" name="正方形/長方形 704">
          <a:extLst>
            <a:ext uri="{FF2B5EF4-FFF2-40B4-BE49-F238E27FC236}">
              <a16:creationId xmlns:a16="http://schemas.microsoft.com/office/drawing/2014/main" id="{199178F4-41D0-404E-B0BC-89C1DCECC519}"/>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6" name="正方形/長方形 705">
          <a:extLst>
            <a:ext uri="{FF2B5EF4-FFF2-40B4-BE49-F238E27FC236}">
              <a16:creationId xmlns:a16="http://schemas.microsoft.com/office/drawing/2014/main" id="{A6002AD3-5C27-4742-9AA1-12D603FF9C19}"/>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7" name="正方形/長方形 706">
          <a:extLst>
            <a:ext uri="{FF2B5EF4-FFF2-40B4-BE49-F238E27FC236}">
              <a16:creationId xmlns:a16="http://schemas.microsoft.com/office/drawing/2014/main" id="{1299145C-C0AF-46C8-A302-4F13DBF7674C}"/>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8" name="正方形/長方形 707">
          <a:extLst>
            <a:ext uri="{FF2B5EF4-FFF2-40B4-BE49-F238E27FC236}">
              <a16:creationId xmlns:a16="http://schemas.microsoft.com/office/drawing/2014/main" id="{4CD2AD80-CEEA-41DE-BC87-467E5113DB70}"/>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9" name="正方形/長方形 708">
          <a:extLst>
            <a:ext uri="{FF2B5EF4-FFF2-40B4-BE49-F238E27FC236}">
              <a16:creationId xmlns:a16="http://schemas.microsoft.com/office/drawing/2014/main" id="{D0C4FB57-59D9-44B4-8C36-8829866EA225}"/>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0" name="正方形/長方形 709">
          <a:extLst>
            <a:ext uri="{FF2B5EF4-FFF2-40B4-BE49-F238E27FC236}">
              <a16:creationId xmlns:a16="http://schemas.microsoft.com/office/drawing/2014/main" id="{F874E8D6-EEEE-46D4-842B-B576DAE11B93}"/>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1" name="テキスト ボックス 710">
          <a:extLst>
            <a:ext uri="{FF2B5EF4-FFF2-40B4-BE49-F238E27FC236}">
              <a16:creationId xmlns:a16="http://schemas.microsoft.com/office/drawing/2014/main" id="{F26D2446-84F3-48F6-817C-DDB650AC340B}"/>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2" name="直線コネクタ 711">
          <a:extLst>
            <a:ext uri="{FF2B5EF4-FFF2-40B4-BE49-F238E27FC236}">
              <a16:creationId xmlns:a16="http://schemas.microsoft.com/office/drawing/2014/main" id="{9270CAE1-AEE0-4B30-9D10-D8CB2B09F4F6}"/>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3" name="テキスト ボックス 712">
          <a:extLst>
            <a:ext uri="{FF2B5EF4-FFF2-40B4-BE49-F238E27FC236}">
              <a16:creationId xmlns:a16="http://schemas.microsoft.com/office/drawing/2014/main" id="{15680451-BF90-46EC-952C-218A4638B97D}"/>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4" name="直線コネクタ 713">
          <a:extLst>
            <a:ext uri="{FF2B5EF4-FFF2-40B4-BE49-F238E27FC236}">
              <a16:creationId xmlns:a16="http://schemas.microsoft.com/office/drawing/2014/main" id="{E4102D45-FA13-4D9E-93F6-2A2A0BA34D63}"/>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15" name="テキスト ボックス 714">
          <a:extLst>
            <a:ext uri="{FF2B5EF4-FFF2-40B4-BE49-F238E27FC236}">
              <a16:creationId xmlns:a16="http://schemas.microsoft.com/office/drawing/2014/main" id="{5F642556-CA88-4AF0-AA0B-CEB18EE24547}"/>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6" name="直線コネクタ 715">
          <a:extLst>
            <a:ext uri="{FF2B5EF4-FFF2-40B4-BE49-F238E27FC236}">
              <a16:creationId xmlns:a16="http://schemas.microsoft.com/office/drawing/2014/main" id="{BADC6EBD-10D4-4D21-A9BE-F4202DE22275}"/>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7" name="テキスト ボックス 716">
          <a:extLst>
            <a:ext uri="{FF2B5EF4-FFF2-40B4-BE49-F238E27FC236}">
              <a16:creationId xmlns:a16="http://schemas.microsoft.com/office/drawing/2014/main" id="{DD1EB914-3289-4BAE-8F56-5154203508E0}"/>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8" name="直線コネクタ 717">
          <a:extLst>
            <a:ext uri="{FF2B5EF4-FFF2-40B4-BE49-F238E27FC236}">
              <a16:creationId xmlns:a16="http://schemas.microsoft.com/office/drawing/2014/main" id="{2C543C14-9176-402C-933B-8A993CC306E4}"/>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9" name="テキスト ボックス 718">
          <a:extLst>
            <a:ext uri="{FF2B5EF4-FFF2-40B4-BE49-F238E27FC236}">
              <a16:creationId xmlns:a16="http://schemas.microsoft.com/office/drawing/2014/main" id="{810F9045-1CBC-4C12-9F25-F2F537CEDAB4}"/>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0" name="直線コネクタ 719">
          <a:extLst>
            <a:ext uri="{FF2B5EF4-FFF2-40B4-BE49-F238E27FC236}">
              <a16:creationId xmlns:a16="http://schemas.microsoft.com/office/drawing/2014/main" id="{9BB54316-18A5-42DE-81D3-9FFAE3A4A67F}"/>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1" name="テキスト ボックス 720">
          <a:extLst>
            <a:ext uri="{FF2B5EF4-FFF2-40B4-BE49-F238E27FC236}">
              <a16:creationId xmlns:a16="http://schemas.microsoft.com/office/drawing/2014/main" id="{4C950B56-5B14-4AA5-9018-B19141203B46}"/>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2" name="直線コネクタ 721">
          <a:extLst>
            <a:ext uri="{FF2B5EF4-FFF2-40B4-BE49-F238E27FC236}">
              <a16:creationId xmlns:a16="http://schemas.microsoft.com/office/drawing/2014/main" id="{C1761847-732E-4E3D-8592-AE9607396A4A}"/>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23" name="テキスト ボックス 722">
          <a:extLst>
            <a:ext uri="{FF2B5EF4-FFF2-40B4-BE49-F238E27FC236}">
              <a16:creationId xmlns:a16="http://schemas.microsoft.com/office/drawing/2014/main" id="{9898D070-B789-4430-AC9D-879402B574B5}"/>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4" name="直線コネクタ 723">
          <a:extLst>
            <a:ext uri="{FF2B5EF4-FFF2-40B4-BE49-F238E27FC236}">
              <a16:creationId xmlns:a16="http://schemas.microsoft.com/office/drawing/2014/main" id="{E4E716A5-B8CA-44A4-BC52-9A3D27C4651A}"/>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25" name="テキスト ボックス 724">
          <a:extLst>
            <a:ext uri="{FF2B5EF4-FFF2-40B4-BE49-F238E27FC236}">
              <a16:creationId xmlns:a16="http://schemas.microsoft.com/office/drawing/2014/main" id="{159CBEED-6600-4FEA-A7DC-42DD3BCED00B}"/>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6" name="【消防施設】&#10;有形固定資産減価償却率グラフ枠">
          <a:extLst>
            <a:ext uri="{FF2B5EF4-FFF2-40B4-BE49-F238E27FC236}">
              <a16:creationId xmlns:a16="http://schemas.microsoft.com/office/drawing/2014/main" id="{D0AB045B-DFEE-4965-BDE2-8A2ADDF288B7}"/>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27" name="直線コネクタ 726">
          <a:extLst>
            <a:ext uri="{FF2B5EF4-FFF2-40B4-BE49-F238E27FC236}">
              <a16:creationId xmlns:a16="http://schemas.microsoft.com/office/drawing/2014/main" id="{86B28FBF-EB8D-4327-8F76-4CF806E029B0}"/>
            </a:ext>
          </a:extLst>
        </xdr:cNvPr>
        <xdr:cNvCxnSpPr/>
      </xdr:nvCxnSpPr>
      <xdr:spPr>
        <a:xfrm flipV="1">
          <a:off x="14703424" y="1324927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28" name="【消防施設】&#10;有形固定資産減価償却率最小値テキスト">
          <a:extLst>
            <a:ext uri="{FF2B5EF4-FFF2-40B4-BE49-F238E27FC236}">
              <a16:creationId xmlns:a16="http://schemas.microsoft.com/office/drawing/2014/main" id="{47482637-3E48-4F0A-A3C8-3647227F94AF}"/>
            </a:ext>
          </a:extLst>
        </xdr:cNvPr>
        <xdr:cNvSpPr txBox="1"/>
      </xdr:nvSpPr>
      <xdr:spPr>
        <a:xfrm>
          <a:off x="1474216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29" name="直線コネクタ 728">
          <a:extLst>
            <a:ext uri="{FF2B5EF4-FFF2-40B4-BE49-F238E27FC236}">
              <a16:creationId xmlns:a16="http://schemas.microsoft.com/office/drawing/2014/main" id="{241D87C7-5F0E-47E7-B1F4-10A73E6C6F97}"/>
            </a:ext>
          </a:extLst>
        </xdr:cNvPr>
        <xdr:cNvCxnSpPr/>
      </xdr:nvCxnSpPr>
      <xdr:spPr>
        <a:xfrm>
          <a:off x="1461135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30" name="【消防施設】&#10;有形固定資産減価償却率最大値テキスト">
          <a:extLst>
            <a:ext uri="{FF2B5EF4-FFF2-40B4-BE49-F238E27FC236}">
              <a16:creationId xmlns:a16="http://schemas.microsoft.com/office/drawing/2014/main" id="{B31183B0-5859-44E8-B656-710CFC0BF6B3}"/>
            </a:ext>
          </a:extLst>
        </xdr:cNvPr>
        <xdr:cNvSpPr txBox="1"/>
      </xdr:nvSpPr>
      <xdr:spPr>
        <a:xfrm>
          <a:off x="1474216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31" name="直線コネクタ 730">
          <a:extLst>
            <a:ext uri="{FF2B5EF4-FFF2-40B4-BE49-F238E27FC236}">
              <a16:creationId xmlns:a16="http://schemas.microsoft.com/office/drawing/2014/main" id="{3BAC57FC-725D-4EB7-B122-FEE2B1C0E667}"/>
            </a:ext>
          </a:extLst>
        </xdr:cNvPr>
        <xdr:cNvCxnSpPr/>
      </xdr:nvCxnSpPr>
      <xdr:spPr>
        <a:xfrm>
          <a:off x="14611350" y="13249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32" name="【消防施設】&#10;有形固定資産減価償却率平均値テキスト">
          <a:extLst>
            <a:ext uri="{FF2B5EF4-FFF2-40B4-BE49-F238E27FC236}">
              <a16:creationId xmlns:a16="http://schemas.microsoft.com/office/drawing/2014/main" id="{A410E4AC-3708-426F-BD18-E72D2BB3B76C}"/>
            </a:ext>
          </a:extLst>
        </xdr:cNvPr>
        <xdr:cNvSpPr txBox="1"/>
      </xdr:nvSpPr>
      <xdr:spPr>
        <a:xfrm>
          <a:off x="14742160" y="14079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33" name="フローチャート: 判断 732">
          <a:extLst>
            <a:ext uri="{FF2B5EF4-FFF2-40B4-BE49-F238E27FC236}">
              <a16:creationId xmlns:a16="http://schemas.microsoft.com/office/drawing/2014/main" id="{F1D0E776-3AE9-4D1C-AF49-C64A89309A86}"/>
            </a:ext>
          </a:extLst>
        </xdr:cNvPr>
        <xdr:cNvSpPr/>
      </xdr:nvSpPr>
      <xdr:spPr>
        <a:xfrm>
          <a:off x="14649450" y="1409763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34" name="フローチャート: 判断 733">
          <a:extLst>
            <a:ext uri="{FF2B5EF4-FFF2-40B4-BE49-F238E27FC236}">
              <a16:creationId xmlns:a16="http://schemas.microsoft.com/office/drawing/2014/main" id="{6DAA4DFF-3059-4A67-9548-4A40AC32D05D}"/>
            </a:ext>
          </a:extLst>
        </xdr:cNvPr>
        <xdr:cNvSpPr/>
      </xdr:nvSpPr>
      <xdr:spPr>
        <a:xfrm>
          <a:off x="13887450" y="140766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35" name="フローチャート: 判断 734">
          <a:extLst>
            <a:ext uri="{FF2B5EF4-FFF2-40B4-BE49-F238E27FC236}">
              <a16:creationId xmlns:a16="http://schemas.microsoft.com/office/drawing/2014/main" id="{1DC8BC18-56CA-4E81-BDEA-634812341BCB}"/>
            </a:ext>
          </a:extLst>
        </xdr:cNvPr>
        <xdr:cNvSpPr/>
      </xdr:nvSpPr>
      <xdr:spPr>
        <a:xfrm>
          <a:off x="13089890" y="1405953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36" name="フローチャート: 判断 735">
          <a:extLst>
            <a:ext uri="{FF2B5EF4-FFF2-40B4-BE49-F238E27FC236}">
              <a16:creationId xmlns:a16="http://schemas.microsoft.com/office/drawing/2014/main" id="{D93FEA40-BA61-42CA-940A-745CD095D5BF}"/>
            </a:ext>
          </a:extLst>
        </xdr:cNvPr>
        <xdr:cNvSpPr/>
      </xdr:nvSpPr>
      <xdr:spPr>
        <a:xfrm>
          <a:off x="12303760" y="140595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37" name="フローチャート: 判断 736">
          <a:extLst>
            <a:ext uri="{FF2B5EF4-FFF2-40B4-BE49-F238E27FC236}">
              <a16:creationId xmlns:a16="http://schemas.microsoft.com/office/drawing/2014/main" id="{5EC35C05-F024-4DD7-9166-24ED8E778D2D}"/>
            </a:ext>
          </a:extLst>
        </xdr:cNvPr>
        <xdr:cNvSpPr/>
      </xdr:nvSpPr>
      <xdr:spPr>
        <a:xfrm>
          <a:off x="11487150" y="140804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79C2B1D4-3856-41B6-8943-39A8985364F9}"/>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9" name="テキスト ボックス 738">
          <a:extLst>
            <a:ext uri="{FF2B5EF4-FFF2-40B4-BE49-F238E27FC236}">
              <a16:creationId xmlns:a16="http://schemas.microsoft.com/office/drawing/2014/main" id="{3C3011D2-6E11-4DCA-B54B-04EFB17DAF45}"/>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117A2074-1E48-4125-8BB3-CBAFAAF96383}"/>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1962A1EF-15AC-4D26-BF31-6D2B2E12C927}"/>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93628C61-EB52-4A04-BA9B-BF50A4412016}"/>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132080</xdr:rowOff>
    </xdr:from>
    <xdr:to>
      <xdr:col>85</xdr:col>
      <xdr:colOff>177800</xdr:colOff>
      <xdr:row>80</xdr:row>
      <xdr:rowOff>62230</xdr:rowOff>
    </xdr:to>
    <xdr:sp macro="" textlink="">
      <xdr:nvSpPr>
        <xdr:cNvPr id="743" name="楕円 742">
          <a:extLst>
            <a:ext uri="{FF2B5EF4-FFF2-40B4-BE49-F238E27FC236}">
              <a16:creationId xmlns:a16="http://schemas.microsoft.com/office/drawing/2014/main" id="{07CD9DF7-EF7A-4107-B6B8-70C34924A387}"/>
            </a:ext>
          </a:extLst>
        </xdr:cNvPr>
        <xdr:cNvSpPr/>
      </xdr:nvSpPr>
      <xdr:spPr>
        <a:xfrm>
          <a:off x="14649450" y="1368044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154957</xdr:rowOff>
    </xdr:from>
    <xdr:ext cx="405111" cy="259045"/>
    <xdr:sp macro="" textlink="">
      <xdr:nvSpPr>
        <xdr:cNvPr id="744" name="【消防施設】&#10;有形固定資産減価償却率該当値テキスト">
          <a:extLst>
            <a:ext uri="{FF2B5EF4-FFF2-40B4-BE49-F238E27FC236}">
              <a16:creationId xmlns:a16="http://schemas.microsoft.com/office/drawing/2014/main" id="{1E9FD51A-4AD6-40BA-8FB3-43B1006307D8}"/>
            </a:ext>
          </a:extLst>
        </xdr:cNvPr>
        <xdr:cNvSpPr txBox="1"/>
      </xdr:nvSpPr>
      <xdr:spPr>
        <a:xfrm>
          <a:off x="14742160"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12064</xdr:rowOff>
    </xdr:from>
    <xdr:to>
      <xdr:col>81</xdr:col>
      <xdr:colOff>101600</xdr:colOff>
      <xdr:row>80</xdr:row>
      <xdr:rowOff>113664</xdr:rowOff>
    </xdr:to>
    <xdr:sp macro="" textlink="">
      <xdr:nvSpPr>
        <xdr:cNvPr id="745" name="楕円 744">
          <a:extLst>
            <a:ext uri="{FF2B5EF4-FFF2-40B4-BE49-F238E27FC236}">
              <a16:creationId xmlns:a16="http://schemas.microsoft.com/office/drawing/2014/main" id="{BDD37CB4-0684-4822-A773-1D2E5E757089}"/>
            </a:ext>
          </a:extLst>
        </xdr:cNvPr>
        <xdr:cNvSpPr/>
      </xdr:nvSpPr>
      <xdr:spPr>
        <a:xfrm>
          <a:off x="13887450" y="1373187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11430</xdr:rowOff>
    </xdr:from>
    <xdr:to>
      <xdr:col>85</xdr:col>
      <xdr:colOff>127000</xdr:colOff>
      <xdr:row>80</xdr:row>
      <xdr:rowOff>62864</xdr:rowOff>
    </xdr:to>
    <xdr:cxnSp macro="">
      <xdr:nvCxnSpPr>
        <xdr:cNvPr id="746" name="直線コネクタ 745">
          <a:extLst>
            <a:ext uri="{FF2B5EF4-FFF2-40B4-BE49-F238E27FC236}">
              <a16:creationId xmlns:a16="http://schemas.microsoft.com/office/drawing/2014/main" id="{5CDFCDA1-E9C6-477C-9416-9EA49334719C}"/>
            </a:ext>
          </a:extLst>
        </xdr:cNvPr>
        <xdr:cNvCxnSpPr/>
      </xdr:nvCxnSpPr>
      <xdr:spPr>
        <a:xfrm flipV="1">
          <a:off x="13942060" y="13731240"/>
          <a:ext cx="762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135889</xdr:rowOff>
    </xdr:from>
    <xdr:to>
      <xdr:col>76</xdr:col>
      <xdr:colOff>165100</xdr:colOff>
      <xdr:row>80</xdr:row>
      <xdr:rowOff>66039</xdr:rowOff>
    </xdr:to>
    <xdr:sp macro="" textlink="">
      <xdr:nvSpPr>
        <xdr:cNvPr id="747" name="楕円 746">
          <a:extLst>
            <a:ext uri="{FF2B5EF4-FFF2-40B4-BE49-F238E27FC236}">
              <a16:creationId xmlns:a16="http://schemas.microsoft.com/office/drawing/2014/main" id="{90585AB5-3617-458E-BE36-CA25BE98EEA4}"/>
            </a:ext>
          </a:extLst>
        </xdr:cNvPr>
        <xdr:cNvSpPr/>
      </xdr:nvSpPr>
      <xdr:spPr>
        <a:xfrm>
          <a:off x="13089890" y="1367662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15239</xdr:rowOff>
    </xdr:from>
    <xdr:to>
      <xdr:col>81</xdr:col>
      <xdr:colOff>50800</xdr:colOff>
      <xdr:row>80</xdr:row>
      <xdr:rowOff>62864</xdr:rowOff>
    </xdr:to>
    <xdr:cxnSp macro="">
      <xdr:nvCxnSpPr>
        <xdr:cNvPr id="748" name="直線コネクタ 747">
          <a:extLst>
            <a:ext uri="{FF2B5EF4-FFF2-40B4-BE49-F238E27FC236}">
              <a16:creationId xmlns:a16="http://schemas.microsoft.com/office/drawing/2014/main" id="{5FB0475F-B0EC-4A3A-B28B-55D6CEE8C2E1}"/>
            </a:ext>
          </a:extLst>
        </xdr:cNvPr>
        <xdr:cNvCxnSpPr/>
      </xdr:nvCxnSpPr>
      <xdr:spPr>
        <a:xfrm>
          <a:off x="13144500" y="13735049"/>
          <a:ext cx="7975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13970</xdr:rowOff>
    </xdr:from>
    <xdr:to>
      <xdr:col>72</xdr:col>
      <xdr:colOff>38100</xdr:colOff>
      <xdr:row>80</xdr:row>
      <xdr:rowOff>115570</xdr:rowOff>
    </xdr:to>
    <xdr:sp macro="" textlink="">
      <xdr:nvSpPr>
        <xdr:cNvPr id="749" name="楕円 748">
          <a:extLst>
            <a:ext uri="{FF2B5EF4-FFF2-40B4-BE49-F238E27FC236}">
              <a16:creationId xmlns:a16="http://schemas.microsoft.com/office/drawing/2014/main" id="{6182ECCB-8138-434C-A296-433DE13CBE2E}"/>
            </a:ext>
          </a:extLst>
        </xdr:cNvPr>
        <xdr:cNvSpPr/>
      </xdr:nvSpPr>
      <xdr:spPr>
        <a:xfrm>
          <a:off x="12303760" y="137337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15239</xdr:rowOff>
    </xdr:from>
    <xdr:to>
      <xdr:col>76</xdr:col>
      <xdr:colOff>114300</xdr:colOff>
      <xdr:row>80</xdr:row>
      <xdr:rowOff>64770</xdr:rowOff>
    </xdr:to>
    <xdr:cxnSp macro="">
      <xdr:nvCxnSpPr>
        <xdr:cNvPr id="750" name="直線コネクタ 749">
          <a:extLst>
            <a:ext uri="{FF2B5EF4-FFF2-40B4-BE49-F238E27FC236}">
              <a16:creationId xmlns:a16="http://schemas.microsoft.com/office/drawing/2014/main" id="{11D83F98-BEF1-4725-AB76-FD6D42E8A1C9}"/>
            </a:ext>
          </a:extLst>
        </xdr:cNvPr>
        <xdr:cNvCxnSpPr/>
      </xdr:nvCxnSpPr>
      <xdr:spPr>
        <a:xfrm flipV="1">
          <a:off x="12346940" y="13735049"/>
          <a:ext cx="79756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42545</xdr:rowOff>
    </xdr:from>
    <xdr:to>
      <xdr:col>67</xdr:col>
      <xdr:colOff>101600</xdr:colOff>
      <xdr:row>80</xdr:row>
      <xdr:rowOff>144145</xdr:rowOff>
    </xdr:to>
    <xdr:sp macro="" textlink="">
      <xdr:nvSpPr>
        <xdr:cNvPr id="751" name="楕円 750">
          <a:extLst>
            <a:ext uri="{FF2B5EF4-FFF2-40B4-BE49-F238E27FC236}">
              <a16:creationId xmlns:a16="http://schemas.microsoft.com/office/drawing/2014/main" id="{C1CD8682-3011-462D-944F-3F1725EB8658}"/>
            </a:ext>
          </a:extLst>
        </xdr:cNvPr>
        <xdr:cNvSpPr/>
      </xdr:nvSpPr>
      <xdr:spPr>
        <a:xfrm>
          <a:off x="11487150" y="1376045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64770</xdr:rowOff>
    </xdr:from>
    <xdr:to>
      <xdr:col>71</xdr:col>
      <xdr:colOff>177800</xdr:colOff>
      <xdr:row>80</xdr:row>
      <xdr:rowOff>93345</xdr:rowOff>
    </xdr:to>
    <xdr:cxnSp macro="">
      <xdr:nvCxnSpPr>
        <xdr:cNvPr id="752" name="直線コネクタ 751">
          <a:extLst>
            <a:ext uri="{FF2B5EF4-FFF2-40B4-BE49-F238E27FC236}">
              <a16:creationId xmlns:a16="http://schemas.microsoft.com/office/drawing/2014/main" id="{5A86E0B9-7F72-4078-8003-EAD9D1C64BBF}"/>
            </a:ext>
          </a:extLst>
        </xdr:cNvPr>
        <xdr:cNvCxnSpPr/>
      </xdr:nvCxnSpPr>
      <xdr:spPr>
        <a:xfrm flipV="1">
          <a:off x="11541760" y="13778865"/>
          <a:ext cx="80518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53" name="n_1aveValue【消防施設】&#10;有形固定資産減価償却率">
          <a:extLst>
            <a:ext uri="{FF2B5EF4-FFF2-40B4-BE49-F238E27FC236}">
              <a16:creationId xmlns:a16="http://schemas.microsoft.com/office/drawing/2014/main" id="{B87F8D0F-D6B1-4D03-B787-6711F5CB2266}"/>
            </a:ext>
          </a:extLst>
        </xdr:cNvPr>
        <xdr:cNvSpPr txBox="1"/>
      </xdr:nvSpPr>
      <xdr:spPr>
        <a:xfrm>
          <a:off x="13738234" y="1416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54" name="n_2aveValue【消防施設】&#10;有形固定資産減価償却率">
          <a:extLst>
            <a:ext uri="{FF2B5EF4-FFF2-40B4-BE49-F238E27FC236}">
              <a16:creationId xmlns:a16="http://schemas.microsoft.com/office/drawing/2014/main" id="{46F959CF-88BB-4BC5-A6D2-0DF9F1009344}"/>
            </a:ext>
          </a:extLst>
        </xdr:cNvPr>
        <xdr:cNvSpPr txBox="1"/>
      </xdr:nvSpPr>
      <xdr:spPr>
        <a:xfrm>
          <a:off x="12957184" y="1415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55" name="n_3aveValue【消防施設】&#10;有形固定資産減価償却率">
          <a:extLst>
            <a:ext uri="{FF2B5EF4-FFF2-40B4-BE49-F238E27FC236}">
              <a16:creationId xmlns:a16="http://schemas.microsoft.com/office/drawing/2014/main" id="{A0DCA9FB-9B25-45A8-864F-547CB9BCA666}"/>
            </a:ext>
          </a:extLst>
        </xdr:cNvPr>
        <xdr:cNvSpPr txBox="1"/>
      </xdr:nvSpPr>
      <xdr:spPr>
        <a:xfrm>
          <a:off x="12171054" y="1415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756" name="n_4aveValue【消防施設】&#10;有形固定資産減価償却率">
          <a:extLst>
            <a:ext uri="{FF2B5EF4-FFF2-40B4-BE49-F238E27FC236}">
              <a16:creationId xmlns:a16="http://schemas.microsoft.com/office/drawing/2014/main" id="{509F0298-21A9-4527-93D6-9AF1DFA6CF6D}"/>
            </a:ext>
          </a:extLst>
        </xdr:cNvPr>
        <xdr:cNvSpPr txBox="1"/>
      </xdr:nvSpPr>
      <xdr:spPr>
        <a:xfrm>
          <a:off x="113544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130191</xdr:rowOff>
    </xdr:from>
    <xdr:ext cx="405111" cy="259045"/>
    <xdr:sp macro="" textlink="">
      <xdr:nvSpPr>
        <xdr:cNvPr id="757" name="n_1mainValue【消防施設】&#10;有形固定資産減価償却率">
          <a:extLst>
            <a:ext uri="{FF2B5EF4-FFF2-40B4-BE49-F238E27FC236}">
              <a16:creationId xmlns:a16="http://schemas.microsoft.com/office/drawing/2014/main" id="{19DECB19-E027-4155-AF64-FCE307BF4AA6}"/>
            </a:ext>
          </a:extLst>
        </xdr:cNvPr>
        <xdr:cNvSpPr txBox="1"/>
      </xdr:nvSpPr>
      <xdr:spPr>
        <a:xfrm>
          <a:off x="13738234" y="135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82566</xdr:rowOff>
    </xdr:from>
    <xdr:ext cx="405111" cy="259045"/>
    <xdr:sp macro="" textlink="">
      <xdr:nvSpPr>
        <xdr:cNvPr id="758" name="n_2mainValue【消防施設】&#10;有形固定資産減価償却率">
          <a:extLst>
            <a:ext uri="{FF2B5EF4-FFF2-40B4-BE49-F238E27FC236}">
              <a16:creationId xmlns:a16="http://schemas.microsoft.com/office/drawing/2014/main" id="{A53D3128-C70C-4905-9409-F85A67CD0FF5}"/>
            </a:ext>
          </a:extLst>
        </xdr:cNvPr>
        <xdr:cNvSpPr txBox="1"/>
      </xdr:nvSpPr>
      <xdr:spPr>
        <a:xfrm>
          <a:off x="12957184" y="13457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132097</xdr:rowOff>
    </xdr:from>
    <xdr:ext cx="405111" cy="259045"/>
    <xdr:sp macro="" textlink="">
      <xdr:nvSpPr>
        <xdr:cNvPr id="759" name="n_3mainValue【消防施設】&#10;有形固定資産減価償却率">
          <a:extLst>
            <a:ext uri="{FF2B5EF4-FFF2-40B4-BE49-F238E27FC236}">
              <a16:creationId xmlns:a16="http://schemas.microsoft.com/office/drawing/2014/main" id="{6AE3C730-5083-4046-83EA-DC761B872179}"/>
            </a:ext>
          </a:extLst>
        </xdr:cNvPr>
        <xdr:cNvSpPr txBox="1"/>
      </xdr:nvSpPr>
      <xdr:spPr>
        <a:xfrm>
          <a:off x="1217105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160672</xdr:rowOff>
    </xdr:from>
    <xdr:ext cx="405111" cy="259045"/>
    <xdr:sp macro="" textlink="">
      <xdr:nvSpPr>
        <xdr:cNvPr id="760" name="n_4mainValue【消防施設】&#10;有形固定資産減価償却率">
          <a:extLst>
            <a:ext uri="{FF2B5EF4-FFF2-40B4-BE49-F238E27FC236}">
              <a16:creationId xmlns:a16="http://schemas.microsoft.com/office/drawing/2014/main" id="{570DCFA1-BC58-4CBD-B7DB-047502B4E4A0}"/>
            </a:ext>
          </a:extLst>
        </xdr:cNvPr>
        <xdr:cNvSpPr txBox="1"/>
      </xdr:nvSpPr>
      <xdr:spPr>
        <a:xfrm>
          <a:off x="113544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1" name="正方形/長方形 760">
          <a:extLst>
            <a:ext uri="{FF2B5EF4-FFF2-40B4-BE49-F238E27FC236}">
              <a16:creationId xmlns:a16="http://schemas.microsoft.com/office/drawing/2014/main" id="{DFC9CFE8-9F6C-4C22-9120-E9F1D4412CF3}"/>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2" name="正方形/長方形 761">
          <a:extLst>
            <a:ext uri="{FF2B5EF4-FFF2-40B4-BE49-F238E27FC236}">
              <a16:creationId xmlns:a16="http://schemas.microsoft.com/office/drawing/2014/main" id="{CFB522EF-E5CF-4C22-981E-15AC09648A22}"/>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3" name="正方形/長方形 762">
          <a:extLst>
            <a:ext uri="{FF2B5EF4-FFF2-40B4-BE49-F238E27FC236}">
              <a16:creationId xmlns:a16="http://schemas.microsoft.com/office/drawing/2014/main" id="{6E81BE46-88B3-432D-A800-86805C9A1EEF}"/>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4" name="正方形/長方形 763">
          <a:extLst>
            <a:ext uri="{FF2B5EF4-FFF2-40B4-BE49-F238E27FC236}">
              <a16:creationId xmlns:a16="http://schemas.microsoft.com/office/drawing/2014/main" id="{54A8C9A1-1575-4928-93E7-776D7F43719F}"/>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5" name="正方形/長方形 764">
          <a:extLst>
            <a:ext uri="{FF2B5EF4-FFF2-40B4-BE49-F238E27FC236}">
              <a16:creationId xmlns:a16="http://schemas.microsoft.com/office/drawing/2014/main" id="{A4FA917F-7D5A-4527-9AD3-65A1033B6CF9}"/>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6" name="正方形/長方形 765">
          <a:extLst>
            <a:ext uri="{FF2B5EF4-FFF2-40B4-BE49-F238E27FC236}">
              <a16:creationId xmlns:a16="http://schemas.microsoft.com/office/drawing/2014/main" id="{3017F620-FC48-4BF8-8CE4-322D67B17A0C}"/>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7" name="正方形/長方形 766">
          <a:extLst>
            <a:ext uri="{FF2B5EF4-FFF2-40B4-BE49-F238E27FC236}">
              <a16:creationId xmlns:a16="http://schemas.microsoft.com/office/drawing/2014/main" id="{210D7A81-EC81-4CF9-87A3-DA2067B00AD1}"/>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8" name="正方形/長方形 767">
          <a:extLst>
            <a:ext uri="{FF2B5EF4-FFF2-40B4-BE49-F238E27FC236}">
              <a16:creationId xmlns:a16="http://schemas.microsoft.com/office/drawing/2014/main" id="{773CD3CA-B48D-412D-954B-355453EB7E88}"/>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9" name="テキスト ボックス 768">
          <a:extLst>
            <a:ext uri="{FF2B5EF4-FFF2-40B4-BE49-F238E27FC236}">
              <a16:creationId xmlns:a16="http://schemas.microsoft.com/office/drawing/2014/main" id="{C23462FD-8BAF-406D-BEBE-4C8C0CF2617D}"/>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0" name="直線コネクタ 769">
          <a:extLst>
            <a:ext uri="{FF2B5EF4-FFF2-40B4-BE49-F238E27FC236}">
              <a16:creationId xmlns:a16="http://schemas.microsoft.com/office/drawing/2014/main" id="{7CFCF043-DF18-4CBD-A1C6-3B58A9D2551A}"/>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71" name="直線コネクタ 770">
          <a:extLst>
            <a:ext uri="{FF2B5EF4-FFF2-40B4-BE49-F238E27FC236}">
              <a16:creationId xmlns:a16="http://schemas.microsoft.com/office/drawing/2014/main" id="{7677A86C-E629-4E59-A7C0-5E60F5BD1C20}"/>
            </a:ext>
          </a:extLst>
        </xdr:cNvPr>
        <xdr:cNvCxnSpPr/>
      </xdr:nvCxnSpPr>
      <xdr:spPr>
        <a:xfrm>
          <a:off x="164592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2" name="テキスト ボックス 771">
          <a:extLst>
            <a:ext uri="{FF2B5EF4-FFF2-40B4-BE49-F238E27FC236}">
              <a16:creationId xmlns:a16="http://schemas.microsoft.com/office/drawing/2014/main" id="{28B82FB6-97E8-442C-BAD0-1FA910894A5F}"/>
            </a:ext>
          </a:extLst>
        </xdr:cNvPr>
        <xdr:cNvSpPr txBox="1"/>
      </xdr:nvSpPr>
      <xdr:spPr>
        <a:xfrm>
          <a:off x="160472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73" name="直線コネクタ 772">
          <a:extLst>
            <a:ext uri="{FF2B5EF4-FFF2-40B4-BE49-F238E27FC236}">
              <a16:creationId xmlns:a16="http://schemas.microsoft.com/office/drawing/2014/main" id="{22ADB8D6-D365-4138-A1B0-E761364049F8}"/>
            </a:ext>
          </a:extLst>
        </xdr:cNvPr>
        <xdr:cNvCxnSpPr/>
      </xdr:nvCxnSpPr>
      <xdr:spPr>
        <a:xfrm>
          <a:off x="164592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74" name="テキスト ボックス 773">
          <a:extLst>
            <a:ext uri="{FF2B5EF4-FFF2-40B4-BE49-F238E27FC236}">
              <a16:creationId xmlns:a16="http://schemas.microsoft.com/office/drawing/2014/main" id="{8A96093C-68E6-4DCD-9222-BB450D7CAA45}"/>
            </a:ext>
          </a:extLst>
        </xdr:cNvPr>
        <xdr:cNvSpPr txBox="1"/>
      </xdr:nvSpPr>
      <xdr:spPr>
        <a:xfrm>
          <a:off x="16047266"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75" name="直線コネクタ 774">
          <a:extLst>
            <a:ext uri="{FF2B5EF4-FFF2-40B4-BE49-F238E27FC236}">
              <a16:creationId xmlns:a16="http://schemas.microsoft.com/office/drawing/2014/main" id="{90877F78-ADA1-4D65-93B3-859FA321154A}"/>
            </a:ext>
          </a:extLst>
        </xdr:cNvPr>
        <xdr:cNvCxnSpPr/>
      </xdr:nvCxnSpPr>
      <xdr:spPr>
        <a:xfrm>
          <a:off x="164592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76" name="テキスト ボックス 775">
          <a:extLst>
            <a:ext uri="{FF2B5EF4-FFF2-40B4-BE49-F238E27FC236}">
              <a16:creationId xmlns:a16="http://schemas.microsoft.com/office/drawing/2014/main" id="{8B5591D3-5D4F-46C2-9B9B-7463197D178E}"/>
            </a:ext>
          </a:extLst>
        </xdr:cNvPr>
        <xdr:cNvSpPr txBox="1"/>
      </xdr:nvSpPr>
      <xdr:spPr>
        <a:xfrm>
          <a:off x="16047266"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77" name="直線コネクタ 776">
          <a:extLst>
            <a:ext uri="{FF2B5EF4-FFF2-40B4-BE49-F238E27FC236}">
              <a16:creationId xmlns:a16="http://schemas.microsoft.com/office/drawing/2014/main" id="{FCA218E3-83C1-4BB5-AA9F-54545093B47A}"/>
            </a:ext>
          </a:extLst>
        </xdr:cNvPr>
        <xdr:cNvCxnSpPr/>
      </xdr:nvCxnSpPr>
      <xdr:spPr>
        <a:xfrm>
          <a:off x="164592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78" name="テキスト ボックス 777">
          <a:extLst>
            <a:ext uri="{FF2B5EF4-FFF2-40B4-BE49-F238E27FC236}">
              <a16:creationId xmlns:a16="http://schemas.microsoft.com/office/drawing/2014/main" id="{433EC1D8-27FD-4332-8826-F5ECF784C2EA}"/>
            </a:ext>
          </a:extLst>
        </xdr:cNvPr>
        <xdr:cNvSpPr txBox="1"/>
      </xdr:nvSpPr>
      <xdr:spPr>
        <a:xfrm>
          <a:off x="1604726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79" name="直線コネクタ 778">
          <a:extLst>
            <a:ext uri="{FF2B5EF4-FFF2-40B4-BE49-F238E27FC236}">
              <a16:creationId xmlns:a16="http://schemas.microsoft.com/office/drawing/2014/main" id="{90730CB9-1CA8-4450-A6A1-144206F6373A}"/>
            </a:ext>
          </a:extLst>
        </xdr:cNvPr>
        <xdr:cNvCxnSpPr/>
      </xdr:nvCxnSpPr>
      <xdr:spPr>
        <a:xfrm>
          <a:off x="164592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0" name="テキスト ボックス 779">
          <a:extLst>
            <a:ext uri="{FF2B5EF4-FFF2-40B4-BE49-F238E27FC236}">
              <a16:creationId xmlns:a16="http://schemas.microsoft.com/office/drawing/2014/main" id="{9F54CE06-D216-45DA-904C-4A50FB472A4A}"/>
            </a:ext>
          </a:extLst>
        </xdr:cNvPr>
        <xdr:cNvSpPr txBox="1"/>
      </xdr:nvSpPr>
      <xdr:spPr>
        <a:xfrm>
          <a:off x="16047266"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1" name="直線コネクタ 780">
          <a:extLst>
            <a:ext uri="{FF2B5EF4-FFF2-40B4-BE49-F238E27FC236}">
              <a16:creationId xmlns:a16="http://schemas.microsoft.com/office/drawing/2014/main" id="{6568B86E-AC69-43E9-85C5-5F1758559A52}"/>
            </a:ext>
          </a:extLst>
        </xdr:cNvPr>
        <xdr:cNvCxnSpPr/>
      </xdr:nvCxnSpPr>
      <xdr:spPr>
        <a:xfrm>
          <a:off x="164592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2" name="テキスト ボックス 781">
          <a:extLst>
            <a:ext uri="{FF2B5EF4-FFF2-40B4-BE49-F238E27FC236}">
              <a16:creationId xmlns:a16="http://schemas.microsoft.com/office/drawing/2014/main" id="{BAA23B3A-5886-4300-BE58-F10419EBF6D6}"/>
            </a:ext>
          </a:extLst>
        </xdr:cNvPr>
        <xdr:cNvSpPr txBox="1"/>
      </xdr:nvSpPr>
      <xdr:spPr>
        <a:xfrm>
          <a:off x="16047266"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3" name="直線コネクタ 782">
          <a:extLst>
            <a:ext uri="{FF2B5EF4-FFF2-40B4-BE49-F238E27FC236}">
              <a16:creationId xmlns:a16="http://schemas.microsoft.com/office/drawing/2014/main" id="{659F68D7-C4D0-45D9-85D8-20DFE7BE9242}"/>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4" name="テキスト ボックス 783">
          <a:extLst>
            <a:ext uri="{FF2B5EF4-FFF2-40B4-BE49-F238E27FC236}">
              <a16:creationId xmlns:a16="http://schemas.microsoft.com/office/drawing/2014/main" id="{BCFB719D-A15B-4546-93BB-4B761E2F4A51}"/>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5" name="【消防施設】&#10;一人当たり面積グラフ枠">
          <a:extLst>
            <a:ext uri="{FF2B5EF4-FFF2-40B4-BE49-F238E27FC236}">
              <a16:creationId xmlns:a16="http://schemas.microsoft.com/office/drawing/2014/main" id="{9EE72AC9-354B-49C8-8070-8280A39E5F02}"/>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86" name="直線コネクタ 785">
          <a:extLst>
            <a:ext uri="{FF2B5EF4-FFF2-40B4-BE49-F238E27FC236}">
              <a16:creationId xmlns:a16="http://schemas.microsoft.com/office/drawing/2014/main" id="{06C189C1-11EC-4FF2-A4DF-3BB5888945CC}"/>
            </a:ext>
          </a:extLst>
        </xdr:cNvPr>
        <xdr:cNvCxnSpPr/>
      </xdr:nvCxnSpPr>
      <xdr:spPr>
        <a:xfrm flipV="1">
          <a:off x="19947254" y="1329581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87" name="【消防施設】&#10;一人当たり面積最小値テキスト">
          <a:extLst>
            <a:ext uri="{FF2B5EF4-FFF2-40B4-BE49-F238E27FC236}">
              <a16:creationId xmlns:a16="http://schemas.microsoft.com/office/drawing/2014/main" id="{E04FC947-48E2-4F7C-A639-057689FFB24B}"/>
            </a:ext>
          </a:extLst>
        </xdr:cNvPr>
        <xdr:cNvSpPr txBox="1"/>
      </xdr:nvSpPr>
      <xdr:spPr>
        <a:xfrm>
          <a:off x="19985990" y="1487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88" name="直線コネクタ 787">
          <a:extLst>
            <a:ext uri="{FF2B5EF4-FFF2-40B4-BE49-F238E27FC236}">
              <a16:creationId xmlns:a16="http://schemas.microsoft.com/office/drawing/2014/main" id="{25C88F63-A113-4BC5-88F8-5FC45302DAB9}"/>
            </a:ext>
          </a:extLst>
        </xdr:cNvPr>
        <xdr:cNvCxnSpPr/>
      </xdr:nvCxnSpPr>
      <xdr:spPr>
        <a:xfrm>
          <a:off x="19885660" y="14874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89" name="【消防施設】&#10;一人当たり面積最大値テキスト">
          <a:extLst>
            <a:ext uri="{FF2B5EF4-FFF2-40B4-BE49-F238E27FC236}">
              <a16:creationId xmlns:a16="http://schemas.microsoft.com/office/drawing/2014/main" id="{04D41684-2DDF-4D5E-81A2-EFAF6EA7D081}"/>
            </a:ext>
          </a:extLst>
        </xdr:cNvPr>
        <xdr:cNvSpPr txBox="1"/>
      </xdr:nvSpPr>
      <xdr:spPr>
        <a:xfrm>
          <a:off x="1998599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90" name="直線コネクタ 789">
          <a:extLst>
            <a:ext uri="{FF2B5EF4-FFF2-40B4-BE49-F238E27FC236}">
              <a16:creationId xmlns:a16="http://schemas.microsoft.com/office/drawing/2014/main" id="{4FEFE21E-FA69-4DD2-9CD9-F3AEEB777E34}"/>
            </a:ext>
          </a:extLst>
        </xdr:cNvPr>
        <xdr:cNvCxnSpPr/>
      </xdr:nvCxnSpPr>
      <xdr:spPr>
        <a:xfrm>
          <a:off x="19885660" y="132958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791" name="【消防施設】&#10;一人当たり面積平均値テキスト">
          <a:extLst>
            <a:ext uri="{FF2B5EF4-FFF2-40B4-BE49-F238E27FC236}">
              <a16:creationId xmlns:a16="http://schemas.microsoft.com/office/drawing/2014/main" id="{971B53C2-0A9E-44B0-B9C5-4AA6B6769058}"/>
            </a:ext>
          </a:extLst>
        </xdr:cNvPr>
        <xdr:cNvSpPr txBox="1"/>
      </xdr:nvSpPr>
      <xdr:spPr>
        <a:xfrm>
          <a:off x="19985990" y="144481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92" name="フローチャート: 判断 791">
          <a:extLst>
            <a:ext uri="{FF2B5EF4-FFF2-40B4-BE49-F238E27FC236}">
              <a16:creationId xmlns:a16="http://schemas.microsoft.com/office/drawing/2014/main" id="{215D3ACA-35AB-4163-ABA4-193DA08A6B27}"/>
            </a:ext>
          </a:extLst>
        </xdr:cNvPr>
        <xdr:cNvSpPr/>
      </xdr:nvSpPr>
      <xdr:spPr>
        <a:xfrm>
          <a:off x="19904710" y="1459102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93" name="フローチャート: 判断 792">
          <a:extLst>
            <a:ext uri="{FF2B5EF4-FFF2-40B4-BE49-F238E27FC236}">
              <a16:creationId xmlns:a16="http://schemas.microsoft.com/office/drawing/2014/main" id="{607D36C5-BA98-498E-99FE-D2CB3C2FAD82}"/>
            </a:ext>
          </a:extLst>
        </xdr:cNvPr>
        <xdr:cNvSpPr/>
      </xdr:nvSpPr>
      <xdr:spPr>
        <a:xfrm>
          <a:off x="19161760" y="1460110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94" name="フローチャート: 判断 793">
          <a:extLst>
            <a:ext uri="{FF2B5EF4-FFF2-40B4-BE49-F238E27FC236}">
              <a16:creationId xmlns:a16="http://schemas.microsoft.com/office/drawing/2014/main" id="{3D9F15E6-E392-4DD7-9629-53E82FB5D05B}"/>
            </a:ext>
          </a:extLst>
        </xdr:cNvPr>
        <xdr:cNvSpPr/>
      </xdr:nvSpPr>
      <xdr:spPr>
        <a:xfrm>
          <a:off x="18345150" y="1460110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95" name="フローチャート: 判断 794">
          <a:extLst>
            <a:ext uri="{FF2B5EF4-FFF2-40B4-BE49-F238E27FC236}">
              <a16:creationId xmlns:a16="http://schemas.microsoft.com/office/drawing/2014/main" id="{097F23CC-DE7C-4042-BD23-4C9205051F8D}"/>
            </a:ext>
          </a:extLst>
        </xdr:cNvPr>
        <xdr:cNvSpPr/>
      </xdr:nvSpPr>
      <xdr:spPr>
        <a:xfrm>
          <a:off x="17547590" y="1463294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96" name="フローチャート: 判断 795">
          <a:extLst>
            <a:ext uri="{FF2B5EF4-FFF2-40B4-BE49-F238E27FC236}">
              <a16:creationId xmlns:a16="http://schemas.microsoft.com/office/drawing/2014/main" id="{FA3B7D9D-B234-4EE1-B85A-B1ED661ADD4C}"/>
            </a:ext>
          </a:extLst>
        </xdr:cNvPr>
        <xdr:cNvSpPr/>
      </xdr:nvSpPr>
      <xdr:spPr>
        <a:xfrm>
          <a:off x="16761460" y="1463865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7" name="テキスト ボックス 796">
          <a:extLst>
            <a:ext uri="{FF2B5EF4-FFF2-40B4-BE49-F238E27FC236}">
              <a16:creationId xmlns:a16="http://schemas.microsoft.com/office/drawing/2014/main" id="{757EF8B1-7784-43DA-BD26-8288E49F3082}"/>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8" name="テキスト ボックス 797">
          <a:extLst>
            <a:ext uri="{FF2B5EF4-FFF2-40B4-BE49-F238E27FC236}">
              <a16:creationId xmlns:a16="http://schemas.microsoft.com/office/drawing/2014/main" id="{76CFD92D-6F50-4847-BE32-7F87DA113C12}"/>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9" name="テキスト ボックス 798">
          <a:extLst>
            <a:ext uri="{FF2B5EF4-FFF2-40B4-BE49-F238E27FC236}">
              <a16:creationId xmlns:a16="http://schemas.microsoft.com/office/drawing/2014/main" id="{B680F4D8-B7A3-40C6-9255-1782A5A93399}"/>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0" name="テキスト ボックス 799">
          <a:extLst>
            <a:ext uri="{FF2B5EF4-FFF2-40B4-BE49-F238E27FC236}">
              <a16:creationId xmlns:a16="http://schemas.microsoft.com/office/drawing/2014/main" id="{595601DA-F772-4289-B7F4-7A5A46288EDD}"/>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FF4A4D42-140F-4864-83B6-3C91653BA262}"/>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82006</xdr:rowOff>
    </xdr:from>
    <xdr:to>
      <xdr:col>116</xdr:col>
      <xdr:colOff>114300</xdr:colOff>
      <xdr:row>86</xdr:row>
      <xdr:rowOff>12156</xdr:rowOff>
    </xdr:to>
    <xdr:sp macro="" textlink="">
      <xdr:nvSpPr>
        <xdr:cNvPr id="802" name="楕円 801">
          <a:extLst>
            <a:ext uri="{FF2B5EF4-FFF2-40B4-BE49-F238E27FC236}">
              <a16:creationId xmlns:a16="http://schemas.microsoft.com/office/drawing/2014/main" id="{94C7BFA6-7671-436A-BDC3-BDFA5AE8863C}"/>
            </a:ext>
          </a:extLst>
        </xdr:cNvPr>
        <xdr:cNvSpPr/>
      </xdr:nvSpPr>
      <xdr:spPr>
        <a:xfrm>
          <a:off x="19904710" y="1465716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60433</xdr:rowOff>
    </xdr:from>
    <xdr:ext cx="469744" cy="259045"/>
    <xdr:sp macro="" textlink="">
      <xdr:nvSpPr>
        <xdr:cNvPr id="803" name="【消防施設】&#10;一人当たり面積該当値テキスト">
          <a:extLst>
            <a:ext uri="{FF2B5EF4-FFF2-40B4-BE49-F238E27FC236}">
              <a16:creationId xmlns:a16="http://schemas.microsoft.com/office/drawing/2014/main" id="{F97E0676-4DA8-4631-AC90-6D7C5706D487}"/>
            </a:ext>
          </a:extLst>
        </xdr:cNvPr>
        <xdr:cNvSpPr txBox="1"/>
      </xdr:nvSpPr>
      <xdr:spPr>
        <a:xfrm>
          <a:off x="19985990" y="1462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83638</xdr:rowOff>
    </xdr:from>
    <xdr:to>
      <xdr:col>112</xdr:col>
      <xdr:colOff>38100</xdr:colOff>
      <xdr:row>86</xdr:row>
      <xdr:rowOff>13788</xdr:rowOff>
    </xdr:to>
    <xdr:sp macro="" textlink="">
      <xdr:nvSpPr>
        <xdr:cNvPr id="804" name="楕円 803">
          <a:extLst>
            <a:ext uri="{FF2B5EF4-FFF2-40B4-BE49-F238E27FC236}">
              <a16:creationId xmlns:a16="http://schemas.microsoft.com/office/drawing/2014/main" id="{793BE033-52D5-4693-81B9-89E5D453E410}"/>
            </a:ext>
          </a:extLst>
        </xdr:cNvPr>
        <xdr:cNvSpPr/>
      </xdr:nvSpPr>
      <xdr:spPr>
        <a:xfrm>
          <a:off x="19161760" y="1465879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132806</xdr:rowOff>
    </xdr:from>
    <xdr:to>
      <xdr:col>116</xdr:col>
      <xdr:colOff>63500</xdr:colOff>
      <xdr:row>85</xdr:row>
      <xdr:rowOff>134438</xdr:rowOff>
    </xdr:to>
    <xdr:cxnSp macro="">
      <xdr:nvCxnSpPr>
        <xdr:cNvPr id="805" name="直線コネクタ 804">
          <a:extLst>
            <a:ext uri="{FF2B5EF4-FFF2-40B4-BE49-F238E27FC236}">
              <a16:creationId xmlns:a16="http://schemas.microsoft.com/office/drawing/2014/main" id="{6FF9973B-1ADE-4170-93A1-4724323E50E9}"/>
            </a:ext>
          </a:extLst>
        </xdr:cNvPr>
        <xdr:cNvCxnSpPr/>
      </xdr:nvCxnSpPr>
      <xdr:spPr>
        <a:xfrm flipV="1">
          <a:off x="19204940" y="1470986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88537</xdr:rowOff>
    </xdr:from>
    <xdr:to>
      <xdr:col>107</xdr:col>
      <xdr:colOff>101600</xdr:colOff>
      <xdr:row>86</xdr:row>
      <xdr:rowOff>18687</xdr:rowOff>
    </xdr:to>
    <xdr:sp macro="" textlink="">
      <xdr:nvSpPr>
        <xdr:cNvPr id="806" name="楕円 805">
          <a:extLst>
            <a:ext uri="{FF2B5EF4-FFF2-40B4-BE49-F238E27FC236}">
              <a16:creationId xmlns:a16="http://schemas.microsoft.com/office/drawing/2014/main" id="{7F42969D-FF92-4D31-BA82-C4A3DE67A1ED}"/>
            </a:ext>
          </a:extLst>
        </xdr:cNvPr>
        <xdr:cNvSpPr/>
      </xdr:nvSpPr>
      <xdr:spPr>
        <a:xfrm>
          <a:off x="18345150" y="1466559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134438</xdr:rowOff>
    </xdr:from>
    <xdr:to>
      <xdr:col>111</xdr:col>
      <xdr:colOff>177800</xdr:colOff>
      <xdr:row>85</xdr:row>
      <xdr:rowOff>139337</xdr:rowOff>
    </xdr:to>
    <xdr:cxnSp macro="">
      <xdr:nvCxnSpPr>
        <xdr:cNvPr id="807" name="直線コネクタ 806">
          <a:extLst>
            <a:ext uri="{FF2B5EF4-FFF2-40B4-BE49-F238E27FC236}">
              <a16:creationId xmlns:a16="http://schemas.microsoft.com/office/drawing/2014/main" id="{7A140DE1-B95A-4EA3-A816-03E747A22D6F}"/>
            </a:ext>
          </a:extLst>
        </xdr:cNvPr>
        <xdr:cNvCxnSpPr/>
      </xdr:nvCxnSpPr>
      <xdr:spPr>
        <a:xfrm flipV="1">
          <a:off x="18399760" y="14703878"/>
          <a:ext cx="80518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96701</xdr:rowOff>
    </xdr:from>
    <xdr:to>
      <xdr:col>102</xdr:col>
      <xdr:colOff>165100</xdr:colOff>
      <xdr:row>86</xdr:row>
      <xdr:rowOff>26851</xdr:rowOff>
    </xdr:to>
    <xdr:sp macro="" textlink="">
      <xdr:nvSpPr>
        <xdr:cNvPr id="808" name="楕円 807">
          <a:extLst>
            <a:ext uri="{FF2B5EF4-FFF2-40B4-BE49-F238E27FC236}">
              <a16:creationId xmlns:a16="http://schemas.microsoft.com/office/drawing/2014/main" id="{882614C1-4A26-4D20-9377-16CBE5C07D6F}"/>
            </a:ext>
          </a:extLst>
        </xdr:cNvPr>
        <xdr:cNvSpPr/>
      </xdr:nvSpPr>
      <xdr:spPr>
        <a:xfrm>
          <a:off x="17547590" y="1466614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139337</xdr:rowOff>
    </xdr:from>
    <xdr:to>
      <xdr:col>107</xdr:col>
      <xdr:colOff>50800</xdr:colOff>
      <xdr:row>85</xdr:row>
      <xdr:rowOff>147501</xdr:rowOff>
    </xdr:to>
    <xdr:cxnSp macro="">
      <xdr:nvCxnSpPr>
        <xdr:cNvPr id="809" name="直線コネクタ 808">
          <a:extLst>
            <a:ext uri="{FF2B5EF4-FFF2-40B4-BE49-F238E27FC236}">
              <a16:creationId xmlns:a16="http://schemas.microsoft.com/office/drawing/2014/main" id="{0D76D0F9-30E6-472F-AF05-AE168F5E9882}"/>
            </a:ext>
          </a:extLst>
        </xdr:cNvPr>
        <xdr:cNvCxnSpPr/>
      </xdr:nvCxnSpPr>
      <xdr:spPr>
        <a:xfrm flipV="1">
          <a:off x="17602200" y="14708777"/>
          <a:ext cx="797560" cy="1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101600</xdr:rowOff>
    </xdr:from>
    <xdr:to>
      <xdr:col>98</xdr:col>
      <xdr:colOff>38100</xdr:colOff>
      <xdr:row>86</xdr:row>
      <xdr:rowOff>31750</xdr:rowOff>
    </xdr:to>
    <xdr:sp macro="" textlink="">
      <xdr:nvSpPr>
        <xdr:cNvPr id="810" name="楕円 809">
          <a:extLst>
            <a:ext uri="{FF2B5EF4-FFF2-40B4-BE49-F238E27FC236}">
              <a16:creationId xmlns:a16="http://schemas.microsoft.com/office/drawing/2014/main" id="{C2541FEF-627D-49A5-9610-D19B7FBD4917}"/>
            </a:ext>
          </a:extLst>
        </xdr:cNvPr>
        <xdr:cNvSpPr/>
      </xdr:nvSpPr>
      <xdr:spPr>
        <a:xfrm>
          <a:off x="16761460" y="146710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147501</xdr:rowOff>
    </xdr:from>
    <xdr:to>
      <xdr:col>102</xdr:col>
      <xdr:colOff>114300</xdr:colOff>
      <xdr:row>85</xdr:row>
      <xdr:rowOff>152400</xdr:rowOff>
    </xdr:to>
    <xdr:cxnSp macro="">
      <xdr:nvCxnSpPr>
        <xdr:cNvPr id="811" name="直線コネクタ 810">
          <a:extLst>
            <a:ext uri="{FF2B5EF4-FFF2-40B4-BE49-F238E27FC236}">
              <a16:creationId xmlns:a16="http://schemas.microsoft.com/office/drawing/2014/main" id="{904A9A03-8CD1-4033-BC1A-C1B644CBA05E}"/>
            </a:ext>
          </a:extLst>
        </xdr:cNvPr>
        <xdr:cNvCxnSpPr/>
      </xdr:nvCxnSpPr>
      <xdr:spPr>
        <a:xfrm flipV="1">
          <a:off x="16804640" y="14718846"/>
          <a:ext cx="797560"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812" name="n_1aveValue【消防施設】&#10;一人当たり面積">
          <a:extLst>
            <a:ext uri="{FF2B5EF4-FFF2-40B4-BE49-F238E27FC236}">
              <a16:creationId xmlns:a16="http://schemas.microsoft.com/office/drawing/2014/main" id="{83C34C1B-DBAA-4ECB-872C-811C181F8A65}"/>
            </a:ext>
          </a:extLst>
        </xdr:cNvPr>
        <xdr:cNvSpPr txBox="1"/>
      </xdr:nvSpPr>
      <xdr:spPr>
        <a:xfrm>
          <a:off x="18982132" y="1437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813" name="n_2aveValue【消防施設】&#10;一人当たり面積">
          <a:extLst>
            <a:ext uri="{FF2B5EF4-FFF2-40B4-BE49-F238E27FC236}">
              <a16:creationId xmlns:a16="http://schemas.microsoft.com/office/drawing/2014/main" id="{832E011A-22D9-4CBA-8BF9-887E6D662727}"/>
            </a:ext>
          </a:extLst>
        </xdr:cNvPr>
        <xdr:cNvSpPr txBox="1"/>
      </xdr:nvSpPr>
      <xdr:spPr>
        <a:xfrm>
          <a:off x="18182032" y="1437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814" name="n_3aveValue【消防施設】&#10;一人当たり面積">
          <a:extLst>
            <a:ext uri="{FF2B5EF4-FFF2-40B4-BE49-F238E27FC236}">
              <a16:creationId xmlns:a16="http://schemas.microsoft.com/office/drawing/2014/main" id="{08627439-AF2C-409E-9A31-59EC14E52431}"/>
            </a:ext>
          </a:extLst>
        </xdr:cNvPr>
        <xdr:cNvSpPr txBox="1"/>
      </xdr:nvSpPr>
      <xdr:spPr>
        <a:xfrm>
          <a:off x="17384472"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815" name="n_4aveValue【消防施設】&#10;一人当たり面積">
          <a:extLst>
            <a:ext uri="{FF2B5EF4-FFF2-40B4-BE49-F238E27FC236}">
              <a16:creationId xmlns:a16="http://schemas.microsoft.com/office/drawing/2014/main" id="{E2C3C6B4-7B3E-4E1D-9E02-4992034C3D27}"/>
            </a:ext>
          </a:extLst>
        </xdr:cNvPr>
        <xdr:cNvSpPr txBox="1"/>
      </xdr:nvSpPr>
      <xdr:spPr>
        <a:xfrm>
          <a:off x="16588817" y="14419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4915</xdr:rowOff>
    </xdr:from>
    <xdr:ext cx="469744" cy="259045"/>
    <xdr:sp macro="" textlink="">
      <xdr:nvSpPr>
        <xdr:cNvPr id="816" name="n_1mainValue【消防施設】&#10;一人当たり面積">
          <a:extLst>
            <a:ext uri="{FF2B5EF4-FFF2-40B4-BE49-F238E27FC236}">
              <a16:creationId xmlns:a16="http://schemas.microsoft.com/office/drawing/2014/main" id="{B410629C-0320-49DB-80D2-E0AAD44B05FE}"/>
            </a:ext>
          </a:extLst>
        </xdr:cNvPr>
        <xdr:cNvSpPr txBox="1"/>
      </xdr:nvSpPr>
      <xdr:spPr>
        <a:xfrm>
          <a:off x="18982132" y="1475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9814</xdr:rowOff>
    </xdr:from>
    <xdr:ext cx="469744" cy="259045"/>
    <xdr:sp macro="" textlink="">
      <xdr:nvSpPr>
        <xdr:cNvPr id="817" name="n_2mainValue【消防施設】&#10;一人当たり面積">
          <a:extLst>
            <a:ext uri="{FF2B5EF4-FFF2-40B4-BE49-F238E27FC236}">
              <a16:creationId xmlns:a16="http://schemas.microsoft.com/office/drawing/2014/main" id="{7066ED04-D24F-4471-8AA4-EE2C403A726B}"/>
            </a:ext>
          </a:extLst>
        </xdr:cNvPr>
        <xdr:cNvSpPr txBox="1"/>
      </xdr:nvSpPr>
      <xdr:spPr>
        <a:xfrm>
          <a:off x="18182032" y="147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17978</xdr:rowOff>
    </xdr:from>
    <xdr:ext cx="469744" cy="259045"/>
    <xdr:sp macro="" textlink="">
      <xdr:nvSpPr>
        <xdr:cNvPr id="818" name="n_3mainValue【消防施設】&#10;一人当たり面積">
          <a:extLst>
            <a:ext uri="{FF2B5EF4-FFF2-40B4-BE49-F238E27FC236}">
              <a16:creationId xmlns:a16="http://schemas.microsoft.com/office/drawing/2014/main" id="{6D862955-14CA-4E0F-891D-328CC6FD81FD}"/>
            </a:ext>
          </a:extLst>
        </xdr:cNvPr>
        <xdr:cNvSpPr txBox="1"/>
      </xdr:nvSpPr>
      <xdr:spPr>
        <a:xfrm>
          <a:off x="17384472" y="1476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22877</xdr:rowOff>
    </xdr:from>
    <xdr:ext cx="469744" cy="259045"/>
    <xdr:sp macro="" textlink="">
      <xdr:nvSpPr>
        <xdr:cNvPr id="819" name="n_4mainValue【消防施設】&#10;一人当たり面積">
          <a:extLst>
            <a:ext uri="{FF2B5EF4-FFF2-40B4-BE49-F238E27FC236}">
              <a16:creationId xmlns:a16="http://schemas.microsoft.com/office/drawing/2014/main" id="{68CD729D-0DFC-4AAF-A53D-6CE6C52E4F68}"/>
            </a:ext>
          </a:extLst>
        </xdr:cNvPr>
        <xdr:cNvSpPr txBox="1"/>
      </xdr:nvSpPr>
      <xdr:spPr>
        <a:xfrm>
          <a:off x="16588817" y="1476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0" name="正方形/長方形 819">
          <a:extLst>
            <a:ext uri="{FF2B5EF4-FFF2-40B4-BE49-F238E27FC236}">
              <a16:creationId xmlns:a16="http://schemas.microsoft.com/office/drawing/2014/main" id="{7135A96E-030D-4D3A-A2A4-5C1160579344}"/>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1" name="正方形/長方形 820">
          <a:extLst>
            <a:ext uri="{FF2B5EF4-FFF2-40B4-BE49-F238E27FC236}">
              <a16:creationId xmlns:a16="http://schemas.microsoft.com/office/drawing/2014/main" id="{B5917CE8-41DB-40A0-989E-CC0271EC2297}"/>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2" name="正方形/長方形 821">
          <a:extLst>
            <a:ext uri="{FF2B5EF4-FFF2-40B4-BE49-F238E27FC236}">
              <a16:creationId xmlns:a16="http://schemas.microsoft.com/office/drawing/2014/main" id="{15D70339-BB9A-4908-9F34-2518DD2113B0}"/>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3" name="正方形/長方形 822">
          <a:extLst>
            <a:ext uri="{FF2B5EF4-FFF2-40B4-BE49-F238E27FC236}">
              <a16:creationId xmlns:a16="http://schemas.microsoft.com/office/drawing/2014/main" id="{5CA34D93-8840-4717-AE83-DB4EAF096DCD}"/>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4" name="正方形/長方形 823">
          <a:extLst>
            <a:ext uri="{FF2B5EF4-FFF2-40B4-BE49-F238E27FC236}">
              <a16:creationId xmlns:a16="http://schemas.microsoft.com/office/drawing/2014/main" id="{B9BECFA3-28A1-434F-A790-EC542B0A52F7}"/>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5" name="正方形/長方形 824">
          <a:extLst>
            <a:ext uri="{FF2B5EF4-FFF2-40B4-BE49-F238E27FC236}">
              <a16:creationId xmlns:a16="http://schemas.microsoft.com/office/drawing/2014/main" id="{012E5F44-A889-4702-A273-090F921EC14F}"/>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6" name="正方形/長方形 825">
          <a:extLst>
            <a:ext uri="{FF2B5EF4-FFF2-40B4-BE49-F238E27FC236}">
              <a16:creationId xmlns:a16="http://schemas.microsoft.com/office/drawing/2014/main" id="{31B10A8C-DBD0-42E3-8786-295896D05054}"/>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7" name="正方形/長方形 826">
          <a:extLst>
            <a:ext uri="{FF2B5EF4-FFF2-40B4-BE49-F238E27FC236}">
              <a16:creationId xmlns:a16="http://schemas.microsoft.com/office/drawing/2014/main" id="{5DDA540D-DF30-43B4-87B3-244F449CAC75}"/>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8" name="テキスト ボックス 827">
          <a:extLst>
            <a:ext uri="{FF2B5EF4-FFF2-40B4-BE49-F238E27FC236}">
              <a16:creationId xmlns:a16="http://schemas.microsoft.com/office/drawing/2014/main" id="{9CFCF9F6-1BC5-45E4-B42D-A5A00580C84F}"/>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9" name="直線コネクタ 828">
          <a:extLst>
            <a:ext uri="{FF2B5EF4-FFF2-40B4-BE49-F238E27FC236}">
              <a16:creationId xmlns:a16="http://schemas.microsoft.com/office/drawing/2014/main" id="{9FBAD7AD-9E1D-499C-A0C4-62572F9A2537}"/>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0" name="テキスト ボックス 829">
          <a:extLst>
            <a:ext uri="{FF2B5EF4-FFF2-40B4-BE49-F238E27FC236}">
              <a16:creationId xmlns:a16="http://schemas.microsoft.com/office/drawing/2014/main" id="{E158A4DC-5A34-484B-97CC-CF1ECD10F2CB}"/>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1" name="直線コネクタ 830">
          <a:extLst>
            <a:ext uri="{FF2B5EF4-FFF2-40B4-BE49-F238E27FC236}">
              <a16:creationId xmlns:a16="http://schemas.microsoft.com/office/drawing/2014/main" id="{F0434B6C-D46B-4730-9D08-7C8D9B9B2205}"/>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2" name="テキスト ボックス 831">
          <a:extLst>
            <a:ext uri="{FF2B5EF4-FFF2-40B4-BE49-F238E27FC236}">
              <a16:creationId xmlns:a16="http://schemas.microsoft.com/office/drawing/2014/main" id="{E74D7A1A-834C-47C8-8F5F-537F65CC78B0}"/>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33" name="直線コネクタ 832">
          <a:extLst>
            <a:ext uri="{FF2B5EF4-FFF2-40B4-BE49-F238E27FC236}">
              <a16:creationId xmlns:a16="http://schemas.microsoft.com/office/drawing/2014/main" id="{90481361-87E3-4E23-A230-53BBC577BCF1}"/>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34" name="テキスト ボックス 833">
          <a:extLst>
            <a:ext uri="{FF2B5EF4-FFF2-40B4-BE49-F238E27FC236}">
              <a16:creationId xmlns:a16="http://schemas.microsoft.com/office/drawing/2014/main" id="{39CF7E5B-23BE-45DC-B5FF-FB3D77E1EAAF}"/>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35" name="直線コネクタ 834">
          <a:extLst>
            <a:ext uri="{FF2B5EF4-FFF2-40B4-BE49-F238E27FC236}">
              <a16:creationId xmlns:a16="http://schemas.microsoft.com/office/drawing/2014/main" id="{36B67505-1C56-464E-ABEA-9E61520954CE}"/>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36" name="テキスト ボックス 835">
          <a:extLst>
            <a:ext uri="{FF2B5EF4-FFF2-40B4-BE49-F238E27FC236}">
              <a16:creationId xmlns:a16="http://schemas.microsoft.com/office/drawing/2014/main" id="{4583F275-0A7D-4AE4-92BC-8188A2DA5773}"/>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37" name="直線コネクタ 836">
          <a:extLst>
            <a:ext uri="{FF2B5EF4-FFF2-40B4-BE49-F238E27FC236}">
              <a16:creationId xmlns:a16="http://schemas.microsoft.com/office/drawing/2014/main" id="{0C16A44A-1B90-49DF-A997-A3F939B01422}"/>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38" name="テキスト ボックス 837">
          <a:extLst>
            <a:ext uri="{FF2B5EF4-FFF2-40B4-BE49-F238E27FC236}">
              <a16:creationId xmlns:a16="http://schemas.microsoft.com/office/drawing/2014/main" id="{30DBDF10-593A-463C-95DD-746043456AFF}"/>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39" name="直線コネクタ 838">
          <a:extLst>
            <a:ext uri="{FF2B5EF4-FFF2-40B4-BE49-F238E27FC236}">
              <a16:creationId xmlns:a16="http://schemas.microsoft.com/office/drawing/2014/main" id="{4AE0A6B3-485E-41DE-8881-4729D6697FD6}"/>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40" name="テキスト ボックス 839">
          <a:extLst>
            <a:ext uri="{FF2B5EF4-FFF2-40B4-BE49-F238E27FC236}">
              <a16:creationId xmlns:a16="http://schemas.microsoft.com/office/drawing/2014/main" id="{226D2F39-76C7-42DC-A568-DDA5B96A8FB4}"/>
            </a:ext>
          </a:extLst>
        </xdr:cNvPr>
        <xdr:cNvSpPr txBox="1"/>
      </xdr:nvSpPr>
      <xdr:spPr>
        <a:xfrm>
          <a:off x="10905006" y="1700087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1" name="直線コネクタ 840">
          <a:extLst>
            <a:ext uri="{FF2B5EF4-FFF2-40B4-BE49-F238E27FC236}">
              <a16:creationId xmlns:a16="http://schemas.microsoft.com/office/drawing/2014/main" id="{71FEBB10-3D67-4777-A07E-CE33E912EC8C}"/>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庁舎】&#10;有形固定資産減価償却率グラフ枠">
          <a:extLst>
            <a:ext uri="{FF2B5EF4-FFF2-40B4-BE49-F238E27FC236}">
              <a16:creationId xmlns:a16="http://schemas.microsoft.com/office/drawing/2014/main" id="{CBFF117F-2D68-4D07-B285-0C8A87D05B6C}"/>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43" name="直線コネクタ 842">
          <a:extLst>
            <a:ext uri="{FF2B5EF4-FFF2-40B4-BE49-F238E27FC236}">
              <a16:creationId xmlns:a16="http://schemas.microsoft.com/office/drawing/2014/main" id="{9F82DFAF-49C0-4A73-A33E-4141AFDA343A}"/>
            </a:ext>
          </a:extLst>
        </xdr:cNvPr>
        <xdr:cNvCxnSpPr/>
      </xdr:nvCxnSpPr>
      <xdr:spPr>
        <a:xfrm flipV="1">
          <a:off x="14703424" y="17145000"/>
          <a:ext cx="0" cy="1268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44" name="【庁舎】&#10;有形固定資産減価償却率最小値テキスト">
          <a:extLst>
            <a:ext uri="{FF2B5EF4-FFF2-40B4-BE49-F238E27FC236}">
              <a16:creationId xmlns:a16="http://schemas.microsoft.com/office/drawing/2014/main" id="{5F6F4BF1-9F28-49D8-BD15-DAF290AFE677}"/>
            </a:ext>
          </a:extLst>
        </xdr:cNvPr>
        <xdr:cNvSpPr txBox="1"/>
      </xdr:nvSpPr>
      <xdr:spPr>
        <a:xfrm>
          <a:off x="1474216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45" name="直線コネクタ 844">
          <a:extLst>
            <a:ext uri="{FF2B5EF4-FFF2-40B4-BE49-F238E27FC236}">
              <a16:creationId xmlns:a16="http://schemas.microsoft.com/office/drawing/2014/main" id="{2B75B919-6F95-4D5B-94B2-539B25DB2662}"/>
            </a:ext>
          </a:extLst>
        </xdr:cNvPr>
        <xdr:cNvCxnSpPr/>
      </xdr:nvCxnSpPr>
      <xdr:spPr>
        <a:xfrm>
          <a:off x="14611350" y="1841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46" name="【庁舎】&#10;有形固定資産減価償却率最大値テキスト">
          <a:extLst>
            <a:ext uri="{FF2B5EF4-FFF2-40B4-BE49-F238E27FC236}">
              <a16:creationId xmlns:a16="http://schemas.microsoft.com/office/drawing/2014/main" id="{4C2DAD34-A97B-4258-805B-1720AF6C226F}"/>
            </a:ext>
          </a:extLst>
        </xdr:cNvPr>
        <xdr:cNvSpPr txBox="1"/>
      </xdr:nvSpPr>
      <xdr:spPr>
        <a:xfrm>
          <a:off x="14742160" y="1692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47" name="直線コネクタ 846">
          <a:extLst>
            <a:ext uri="{FF2B5EF4-FFF2-40B4-BE49-F238E27FC236}">
              <a16:creationId xmlns:a16="http://schemas.microsoft.com/office/drawing/2014/main" id="{96B3DBE8-B98B-4AE2-A35C-711C5E60C1D2}"/>
            </a:ext>
          </a:extLst>
        </xdr:cNvPr>
        <xdr:cNvCxnSpPr/>
      </xdr:nvCxnSpPr>
      <xdr:spPr>
        <a:xfrm>
          <a:off x="14611350" y="1714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48" name="【庁舎】&#10;有形固定資産減価償却率平均値テキスト">
          <a:extLst>
            <a:ext uri="{FF2B5EF4-FFF2-40B4-BE49-F238E27FC236}">
              <a16:creationId xmlns:a16="http://schemas.microsoft.com/office/drawing/2014/main" id="{EBB4B9DB-5EF0-4B2B-9A33-F8B2016F8552}"/>
            </a:ext>
          </a:extLst>
        </xdr:cNvPr>
        <xdr:cNvSpPr txBox="1"/>
      </xdr:nvSpPr>
      <xdr:spPr>
        <a:xfrm>
          <a:off x="1474216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49" name="フローチャート: 判断 848">
          <a:extLst>
            <a:ext uri="{FF2B5EF4-FFF2-40B4-BE49-F238E27FC236}">
              <a16:creationId xmlns:a16="http://schemas.microsoft.com/office/drawing/2014/main" id="{A3CAEC8A-77A4-4CF6-8F23-91422BE39280}"/>
            </a:ext>
          </a:extLst>
        </xdr:cNvPr>
        <xdr:cNvSpPr/>
      </xdr:nvSpPr>
      <xdr:spPr>
        <a:xfrm>
          <a:off x="14649450" y="177190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50" name="フローチャート: 判断 849">
          <a:extLst>
            <a:ext uri="{FF2B5EF4-FFF2-40B4-BE49-F238E27FC236}">
              <a16:creationId xmlns:a16="http://schemas.microsoft.com/office/drawing/2014/main" id="{161EEDD4-1714-4EB5-87EA-029DD439809E}"/>
            </a:ext>
          </a:extLst>
        </xdr:cNvPr>
        <xdr:cNvSpPr/>
      </xdr:nvSpPr>
      <xdr:spPr>
        <a:xfrm>
          <a:off x="13887450" y="1771650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51" name="フローチャート: 判断 850">
          <a:extLst>
            <a:ext uri="{FF2B5EF4-FFF2-40B4-BE49-F238E27FC236}">
              <a16:creationId xmlns:a16="http://schemas.microsoft.com/office/drawing/2014/main" id="{50976E4D-DFB8-4F42-99FC-B0BAFAF9EAA3}"/>
            </a:ext>
          </a:extLst>
        </xdr:cNvPr>
        <xdr:cNvSpPr/>
      </xdr:nvSpPr>
      <xdr:spPr>
        <a:xfrm>
          <a:off x="13089890" y="1771904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52" name="フローチャート: 判断 851">
          <a:extLst>
            <a:ext uri="{FF2B5EF4-FFF2-40B4-BE49-F238E27FC236}">
              <a16:creationId xmlns:a16="http://schemas.microsoft.com/office/drawing/2014/main" id="{CF0573B9-832F-4B1C-80EF-7554C74F0DDC}"/>
            </a:ext>
          </a:extLst>
        </xdr:cNvPr>
        <xdr:cNvSpPr/>
      </xdr:nvSpPr>
      <xdr:spPr>
        <a:xfrm>
          <a:off x="12303760" y="1774253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53" name="フローチャート: 判断 852">
          <a:extLst>
            <a:ext uri="{FF2B5EF4-FFF2-40B4-BE49-F238E27FC236}">
              <a16:creationId xmlns:a16="http://schemas.microsoft.com/office/drawing/2014/main" id="{8A5112C2-565C-4D49-BFF9-BB95AF647A0C}"/>
            </a:ext>
          </a:extLst>
        </xdr:cNvPr>
        <xdr:cNvSpPr/>
      </xdr:nvSpPr>
      <xdr:spPr>
        <a:xfrm>
          <a:off x="11487150" y="177507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F933D017-C224-4993-B430-48191AC5AEB1}"/>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7B324F02-3E34-44E4-BD01-3BE314FA19D4}"/>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11550555-1F56-4DE4-A577-C059214EF67A}"/>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id="{A191F948-F87D-4FCE-9B20-526FB1ACDA89}"/>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8" name="テキスト ボックス 857">
          <a:extLst>
            <a:ext uri="{FF2B5EF4-FFF2-40B4-BE49-F238E27FC236}">
              <a16:creationId xmlns:a16="http://schemas.microsoft.com/office/drawing/2014/main" id="{2818C16B-C05F-4011-AEE8-7A65B892BDD9}"/>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152400</xdr:rowOff>
    </xdr:from>
    <xdr:to>
      <xdr:col>85</xdr:col>
      <xdr:colOff>177800</xdr:colOff>
      <xdr:row>105</xdr:row>
      <xdr:rowOff>82550</xdr:rowOff>
    </xdr:to>
    <xdr:sp macro="" textlink="">
      <xdr:nvSpPr>
        <xdr:cNvPr id="859" name="楕円 858">
          <a:extLst>
            <a:ext uri="{FF2B5EF4-FFF2-40B4-BE49-F238E27FC236}">
              <a16:creationId xmlns:a16="http://schemas.microsoft.com/office/drawing/2014/main" id="{ABEBA38F-D3F6-46E5-89C4-EC2F02AB6C29}"/>
            </a:ext>
          </a:extLst>
        </xdr:cNvPr>
        <xdr:cNvSpPr/>
      </xdr:nvSpPr>
      <xdr:spPr>
        <a:xfrm>
          <a:off x="14649450" y="1798320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130827</xdr:rowOff>
    </xdr:from>
    <xdr:ext cx="405111" cy="259045"/>
    <xdr:sp macro="" textlink="">
      <xdr:nvSpPr>
        <xdr:cNvPr id="860" name="【庁舎】&#10;有形固定資産減価償却率該当値テキスト">
          <a:extLst>
            <a:ext uri="{FF2B5EF4-FFF2-40B4-BE49-F238E27FC236}">
              <a16:creationId xmlns:a16="http://schemas.microsoft.com/office/drawing/2014/main" id="{133FE807-F7BB-46D6-A8D6-698EFCA10328}"/>
            </a:ext>
          </a:extLst>
        </xdr:cNvPr>
        <xdr:cNvSpPr txBox="1"/>
      </xdr:nvSpPr>
      <xdr:spPr>
        <a:xfrm>
          <a:off x="14742160" y="1796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124461</xdr:rowOff>
    </xdr:from>
    <xdr:to>
      <xdr:col>81</xdr:col>
      <xdr:colOff>101600</xdr:colOff>
      <xdr:row>105</xdr:row>
      <xdr:rowOff>54611</xdr:rowOff>
    </xdr:to>
    <xdr:sp macro="" textlink="">
      <xdr:nvSpPr>
        <xdr:cNvPr id="861" name="楕円 860">
          <a:extLst>
            <a:ext uri="{FF2B5EF4-FFF2-40B4-BE49-F238E27FC236}">
              <a16:creationId xmlns:a16="http://schemas.microsoft.com/office/drawing/2014/main" id="{DD915F4B-AA98-4438-95A7-82B886894B2B}"/>
            </a:ext>
          </a:extLst>
        </xdr:cNvPr>
        <xdr:cNvSpPr/>
      </xdr:nvSpPr>
      <xdr:spPr>
        <a:xfrm>
          <a:off x="13887450" y="179571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3811</xdr:rowOff>
    </xdr:from>
    <xdr:to>
      <xdr:col>85</xdr:col>
      <xdr:colOff>127000</xdr:colOff>
      <xdr:row>105</xdr:row>
      <xdr:rowOff>31750</xdr:rowOff>
    </xdr:to>
    <xdr:cxnSp macro="">
      <xdr:nvCxnSpPr>
        <xdr:cNvPr id="862" name="直線コネクタ 861">
          <a:extLst>
            <a:ext uri="{FF2B5EF4-FFF2-40B4-BE49-F238E27FC236}">
              <a16:creationId xmlns:a16="http://schemas.microsoft.com/office/drawing/2014/main" id="{F85D261F-6DD2-48FA-BDC2-3EB92F1621F8}"/>
            </a:ext>
          </a:extLst>
        </xdr:cNvPr>
        <xdr:cNvCxnSpPr/>
      </xdr:nvCxnSpPr>
      <xdr:spPr>
        <a:xfrm>
          <a:off x="13942060" y="18007966"/>
          <a:ext cx="762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102870</xdr:rowOff>
    </xdr:from>
    <xdr:to>
      <xdr:col>76</xdr:col>
      <xdr:colOff>165100</xdr:colOff>
      <xdr:row>105</xdr:row>
      <xdr:rowOff>33020</xdr:rowOff>
    </xdr:to>
    <xdr:sp macro="" textlink="">
      <xdr:nvSpPr>
        <xdr:cNvPr id="863" name="楕円 862">
          <a:extLst>
            <a:ext uri="{FF2B5EF4-FFF2-40B4-BE49-F238E27FC236}">
              <a16:creationId xmlns:a16="http://schemas.microsoft.com/office/drawing/2014/main" id="{2B62B976-3097-4EAA-AB25-3835332BD800}"/>
            </a:ext>
          </a:extLst>
        </xdr:cNvPr>
        <xdr:cNvSpPr/>
      </xdr:nvSpPr>
      <xdr:spPr>
        <a:xfrm>
          <a:off x="13089890" y="1793176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153670</xdr:rowOff>
    </xdr:from>
    <xdr:to>
      <xdr:col>81</xdr:col>
      <xdr:colOff>50800</xdr:colOff>
      <xdr:row>105</xdr:row>
      <xdr:rowOff>3811</xdr:rowOff>
    </xdr:to>
    <xdr:cxnSp macro="">
      <xdr:nvCxnSpPr>
        <xdr:cNvPr id="864" name="直線コネクタ 863">
          <a:extLst>
            <a:ext uri="{FF2B5EF4-FFF2-40B4-BE49-F238E27FC236}">
              <a16:creationId xmlns:a16="http://schemas.microsoft.com/office/drawing/2014/main" id="{53A5730E-2C2E-4194-95D3-A7A0CC5CD32C}"/>
            </a:ext>
          </a:extLst>
        </xdr:cNvPr>
        <xdr:cNvCxnSpPr/>
      </xdr:nvCxnSpPr>
      <xdr:spPr>
        <a:xfrm>
          <a:off x="13144500" y="17984470"/>
          <a:ext cx="797560" cy="2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73661</xdr:rowOff>
    </xdr:from>
    <xdr:to>
      <xdr:col>72</xdr:col>
      <xdr:colOff>38100</xdr:colOff>
      <xdr:row>105</xdr:row>
      <xdr:rowOff>3811</xdr:rowOff>
    </xdr:to>
    <xdr:sp macro="" textlink="">
      <xdr:nvSpPr>
        <xdr:cNvPr id="865" name="楕円 864">
          <a:extLst>
            <a:ext uri="{FF2B5EF4-FFF2-40B4-BE49-F238E27FC236}">
              <a16:creationId xmlns:a16="http://schemas.microsoft.com/office/drawing/2014/main" id="{22DA0110-9D93-4F7B-81E2-ABE43E0EA0C8}"/>
            </a:ext>
          </a:extLst>
        </xdr:cNvPr>
        <xdr:cNvSpPr/>
      </xdr:nvSpPr>
      <xdr:spPr>
        <a:xfrm>
          <a:off x="12303760" y="1790446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124461</xdr:rowOff>
    </xdr:from>
    <xdr:to>
      <xdr:col>76</xdr:col>
      <xdr:colOff>114300</xdr:colOff>
      <xdr:row>104</xdr:row>
      <xdr:rowOff>153670</xdr:rowOff>
    </xdr:to>
    <xdr:cxnSp macro="">
      <xdr:nvCxnSpPr>
        <xdr:cNvPr id="866" name="直線コネクタ 865">
          <a:extLst>
            <a:ext uri="{FF2B5EF4-FFF2-40B4-BE49-F238E27FC236}">
              <a16:creationId xmlns:a16="http://schemas.microsoft.com/office/drawing/2014/main" id="{2429F61C-99DE-4946-BEBF-10C79479F404}"/>
            </a:ext>
          </a:extLst>
        </xdr:cNvPr>
        <xdr:cNvCxnSpPr/>
      </xdr:nvCxnSpPr>
      <xdr:spPr>
        <a:xfrm>
          <a:off x="12346940" y="17957166"/>
          <a:ext cx="797560" cy="2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44450</xdr:rowOff>
    </xdr:from>
    <xdr:to>
      <xdr:col>67</xdr:col>
      <xdr:colOff>101600</xdr:colOff>
      <xdr:row>104</xdr:row>
      <xdr:rowOff>146050</xdr:rowOff>
    </xdr:to>
    <xdr:sp macro="" textlink="">
      <xdr:nvSpPr>
        <xdr:cNvPr id="867" name="楕円 866">
          <a:extLst>
            <a:ext uri="{FF2B5EF4-FFF2-40B4-BE49-F238E27FC236}">
              <a16:creationId xmlns:a16="http://schemas.microsoft.com/office/drawing/2014/main" id="{B3832209-FC84-4475-A976-06B4DBF1AE3A}"/>
            </a:ext>
          </a:extLst>
        </xdr:cNvPr>
        <xdr:cNvSpPr/>
      </xdr:nvSpPr>
      <xdr:spPr>
        <a:xfrm>
          <a:off x="11487150" y="1787715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95250</xdr:rowOff>
    </xdr:from>
    <xdr:to>
      <xdr:col>71</xdr:col>
      <xdr:colOff>177800</xdr:colOff>
      <xdr:row>104</xdr:row>
      <xdr:rowOff>124461</xdr:rowOff>
    </xdr:to>
    <xdr:cxnSp macro="">
      <xdr:nvCxnSpPr>
        <xdr:cNvPr id="868" name="直線コネクタ 867">
          <a:extLst>
            <a:ext uri="{FF2B5EF4-FFF2-40B4-BE49-F238E27FC236}">
              <a16:creationId xmlns:a16="http://schemas.microsoft.com/office/drawing/2014/main" id="{04249C79-4A6B-4E01-8B9C-6DFA8B36720B}"/>
            </a:ext>
          </a:extLst>
        </xdr:cNvPr>
        <xdr:cNvCxnSpPr/>
      </xdr:nvCxnSpPr>
      <xdr:spPr>
        <a:xfrm>
          <a:off x="11541760" y="17922240"/>
          <a:ext cx="805180" cy="3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69" name="n_1aveValue【庁舎】&#10;有形固定資産減価償却率">
          <a:extLst>
            <a:ext uri="{FF2B5EF4-FFF2-40B4-BE49-F238E27FC236}">
              <a16:creationId xmlns:a16="http://schemas.microsoft.com/office/drawing/2014/main" id="{ED887EA1-609B-411A-927F-731245B744E2}"/>
            </a:ext>
          </a:extLst>
        </xdr:cNvPr>
        <xdr:cNvSpPr txBox="1"/>
      </xdr:nvSpPr>
      <xdr:spPr>
        <a:xfrm>
          <a:off x="13738234" y="17497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70" name="n_2aveValue【庁舎】&#10;有形固定資産減価償却率">
          <a:extLst>
            <a:ext uri="{FF2B5EF4-FFF2-40B4-BE49-F238E27FC236}">
              <a16:creationId xmlns:a16="http://schemas.microsoft.com/office/drawing/2014/main" id="{CE8A644B-CEDB-4BEC-8B08-FE52ECB14A2F}"/>
            </a:ext>
          </a:extLst>
        </xdr:cNvPr>
        <xdr:cNvSpPr txBox="1"/>
      </xdr:nvSpPr>
      <xdr:spPr>
        <a:xfrm>
          <a:off x="1295718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871" name="n_3aveValue【庁舎】&#10;有形固定資産減価償却率">
          <a:extLst>
            <a:ext uri="{FF2B5EF4-FFF2-40B4-BE49-F238E27FC236}">
              <a16:creationId xmlns:a16="http://schemas.microsoft.com/office/drawing/2014/main" id="{33DE1629-57F0-441C-9388-D9FB3D908561}"/>
            </a:ext>
          </a:extLst>
        </xdr:cNvPr>
        <xdr:cNvSpPr txBox="1"/>
      </xdr:nvSpPr>
      <xdr:spPr>
        <a:xfrm>
          <a:off x="12171054" y="17513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872" name="n_4aveValue【庁舎】&#10;有形固定資産減価償却率">
          <a:extLst>
            <a:ext uri="{FF2B5EF4-FFF2-40B4-BE49-F238E27FC236}">
              <a16:creationId xmlns:a16="http://schemas.microsoft.com/office/drawing/2014/main" id="{476A7DFD-5F8B-402F-965A-BB98C3729C65}"/>
            </a:ext>
          </a:extLst>
        </xdr:cNvPr>
        <xdr:cNvSpPr txBox="1"/>
      </xdr:nvSpPr>
      <xdr:spPr>
        <a:xfrm>
          <a:off x="113544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45738</xdr:rowOff>
    </xdr:from>
    <xdr:ext cx="405111" cy="259045"/>
    <xdr:sp macro="" textlink="">
      <xdr:nvSpPr>
        <xdr:cNvPr id="873" name="n_1mainValue【庁舎】&#10;有形固定資産減価償却率">
          <a:extLst>
            <a:ext uri="{FF2B5EF4-FFF2-40B4-BE49-F238E27FC236}">
              <a16:creationId xmlns:a16="http://schemas.microsoft.com/office/drawing/2014/main" id="{C07758F3-3C99-486A-B6E5-77C735C11C23}"/>
            </a:ext>
          </a:extLst>
        </xdr:cNvPr>
        <xdr:cNvSpPr txBox="1"/>
      </xdr:nvSpPr>
      <xdr:spPr>
        <a:xfrm>
          <a:off x="13738234" y="1804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24147</xdr:rowOff>
    </xdr:from>
    <xdr:ext cx="405111" cy="259045"/>
    <xdr:sp macro="" textlink="">
      <xdr:nvSpPr>
        <xdr:cNvPr id="874" name="n_2mainValue【庁舎】&#10;有形固定資産減価償却率">
          <a:extLst>
            <a:ext uri="{FF2B5EF4-FFF2-40B4-BE49-F238E27FC236}">
              <a16:creationId xmlns:a16="http://schemas.microsoft.com/office/drawing/2014/main" id="{DF0B866B-5B7F-4FA7-BF4A-05DBB8AB7A23}"/>
            </a:ext>
          </a:extLst>
        </xdr:cNvPr>
        <xdr:cNvSpPr txBox="1"/>
      </xdr:nvSpPr>
      <xdr:spPr>
        <a:xfrm>
          <a:off x="12957184" y="18022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166388</xdr:rowOff>
    </xdr:from>
    <xdr:ext cx="405111" cy="259045"/>
    <xdr:sp macro="" textlink="">
      <xdr:nvSpPr>
        <xdr:cNvPr id="875" name="n_3mainValue【庁舎】&#10;有形固定資産減価償却率">
          <a:extLst>
            <a:ext uri="{FF2B5EF4-FFF2-40B4-BE49-F238E27FC236}">
              <a16:creationId xmlns:a16="http://schemas.microsoft.com/office/drawing/2014/main" id="{C7F7D2AD-6D49-4314-87FD-AED74B585EC1}"/>
            </a:ext>
          </a:extLst>
        </xdr:cNvPr>
        <xdr:cNvSpPr txBox="1"/>
      </xdr:nvSpPr>
      <xdr:spPr>
        <a:xfrm>
          <a:off x="12171054" y="18000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137177</xdr:rowOff>
    </xdr:from>
    <xdr:ext cx="405111" cy="259045"/>
    <xdr:sp macro="" textlink="">
      <xdr:nvSpPr>
        <xdr:cNvPr id="876" name="n_4mainValue【庁舎】&#10;有形固定資産減価償却率">
          <a:extLst>
            <a:ext uri="{FF2B5EF4-FFF2-40B4-BE49-F238E27FC236}">
              <a16:creationId xmlns:a16="http://schemas.microsoft.com/office/drawing/2014/main" id="{760A5E48-B1AB-44DF-8048-A39057D58542}"/>
            </a:ext>
          </a:extLst>
        </xdr:cNvPr>
        <xdr:cNvSpPr txBox="1"/>
      </xdr:nvSpPr>
      <xdr:spPr>
        <a:xfrm>
          <a:off x="11354444" y="1796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7" name="正方形/長方形 876">
          <a:extLst>
            <a:ext uri="{FF2B5EF4-FFF2-40B4-BE49-F238E27FC236}">
              <a16:creationId xmlns:a16="http://schemas.microsoft.com/office/drawing/2014/main" id="{2B72205E-D1D2-433A-9233-F0595B78BF18}"/>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8" name="正方形/長方形 877">
          <a:extLst>
            <a:ext uri="{FF2B5EF4-FFF2-40B4-BE49-F238E27FC236}">
              <a16:creationId xmlns:a16="http://schemas.microsoft.com/office/drawing/2014/main" id="{F9366B8F-4884-4B9A-9A28-2CD3DA122D72}"/>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9" name="正方形/長方形 878">
          <a:extLst>
            <a:ext uri="{FF2B5EF4-FFF2-40B4-BE49-F238E27FC236}">
              <a16:creationId xmlns:a16="http://schemas.microsoft.com/office/drawing/2014/main" id="{60D6FC1C-2519-4AA0-9548-6513E60D4A17}"/>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0" name="正方形/長方形 879">
          <a:extLst>
            <a:ext uri="{FF2B5EF4-FFF2-40B4-BE49-F238E27FC236}">
              <a16:creationId xmlns:a16="http://schemas.microsoft.com/office/drawing/2014/main" id="{24BB9419-1899-4E54-A822-3F70A2CD80F5}"/>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1" name="正方形/長方形 880">
          <a:extLst>
            <a:ext uri="{FF2B5EF4-FFF2-40B4-BE49-F238E27FC236}">
              <a16:creationId xmlns:a16="http://schemas.microsoft.com/office/drawing/2014/main" id="{F09B5C08-200C-45CA-A0DA-644DD2172F06}"/>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2" name="正方形/長方形 881">
          <a:extLst>
            <a:ext uri="{FF2B5EF4-FFF2-40B4-BE49-F238E27FC236}">
              <a16:creationId xmlns:a16="http://schemas.microsoft.com/office/drawing/2014/main" id="{1C0074EC-CE16-4C17-97D9-2DDBAC8B06AB}"/>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3" name="正方形/長方形 882">
          <a:extLst>
            <a:ext uri="{FF2B5EF4-FFF2-40B4-BE49-F238E27FC236}">
              <a16:creationId xmlns:a16="http://schemas.microsoft.com/office/drawing/2014/main" id="{A2D713F5-D198-45FA-B376-FA528FBEABDE}"/>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4" name="正方形/長方形 883">
          <a:extLst>
            <a:ext uri="{FF2B5EF4-FFF2-40B4-BE49-F238E27FC236}">
              <a16:creationId xmlns:a16="http://schemas.microsoft.com/office/drawing/2014/main" id="{CBC0144B-C5D6-4B77-9BBB-172CED2E847E}"/>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5" name="テキスト ボックス 884">
          <a:extLst>
            <a:ext uri="{FF2B5EF4-FFF2-40B4-BE49-F238E27FC236}">
              <a16:creationId xmlns:a16="http://schemas.microsoft.com/office/drawing/2014/main" id="{871161DB-0A05-4E96-8EEA-28C6982B90B3}"/>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6" name="直線コネクタ 885">
          <a:extLst>
            <a:ext uri="{FF2B5EF4-FFF2-40B4-BE49-F238E27FC236}">
              <a16:creationId xmlns:a16="http://schemas.microsoft.com/office/drawing/2014/main" id="{F32688C0-5EA8-4234-8435-D4EA0F73D7DD}"/>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87" name="直線コネクタ 886">
          <a:extLst>
            <a:ext uri="{FF2B5EF4-FFF2-40B4-BE49-F238E27FC236}">
              <a16:creationId xmlns:a16="http://schemas.microsoft.com/office/drawing/2014/main" id="{95FDDA03-A3CC-4167-8610-238D8DE9D188}"/>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88" name="テキスト ボックス 887">
          <a:extLst>
            <a:ext uri="{FF2B5EF4-FFF2-40B4-BE49-F238E27FC236}">
              <a16:creationId xmlns:a16="http://schemas.microsoft.com/office/drawing/2014/main" id="{804F585A-6CC3-4A3E-8C09-73F0E921CE45}"/>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89" name="直線コネクタ 888">
          <a:extLst>
            <a:ext uri="{FF2B5EF4-FFF2-40B4-BE49-F238E27FC236}">
              <a16:creationId xmlns:a16="http://schemas.microsoft.com/office/drawing/2014/main" id="{02113BC7-BBA8-49ED-9845-9D40E87862C6}"/>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0" name="テキスト ボックス 889">
          <a:extLst>
            <a:ext uri="{FF2B5EF4-FFF2-40B4-BE49-F238E27FC236}">
              <a16:creationId xmlns:a16="http://schemas.microsoft.com/office/drawing/2014/main" id="{0AE3C9F8-E07B-49D4-BCBC-FA9363D80C0E}"/>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1" name="直線コネクタ 890">
          <a:extLst>
            <a:ext uri="{FF2B5EF4-FFF2-40B4-BE49-F238E27FC236}">
              <a16:creationId xmlns:a16="http://schemas.microsoft.com/office/drawing/2014/main" id="{9D11EDD1-C220-4818-B696-F27825F46300}"/>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2" name="テキスト ボックス 891">
          <a:extLst>
            <a:ext uri="{FF2B5EF4-FFF2-40B4-BE49-F238E27FC236}">
              <a16:creationId xmlns:a16="http://schemas.microsoft.com/office/drawing/2014/main" id="{93B81403-881A-4EE6-8B82-93413548EEC1}"/>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93" name="直線コネクタ 892">
          <a:extLst>
            <a:ext uri="{FF2B5EF4-FFF2-40B4-BE49-F238E27FC236}">
              <a16:creationId xmlns:a16="http://schemas.microsoft.com/office/drawing/2014/main" id="{897F6E16-5E0E-4D3E-874D-233707C2B103}"/>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94" name="テキスト ボックス 893">
          <a:extLst>
            <a:ext uri="{FF2B5EF4-FFF2-40B4-BE49-F238E27FC236}">
              <a16:creationId xmlns:a16="http://schemas.microsoft.com/office/drawing/2014/main" id="{517C05C8-C697-4922-A970-5438110A65AF}"/>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95" name="直線コネクタ 894">
          <a:extLst>
            <a:ext uri="{FF2B5EF4-FFF2-40B4-BE49-F238E27FC236}">
              <a16:creationId xmlns:a16="http://schemas.microsoft.com/office/drawing/2014/main" id="{451DFB7A-1E82-4133-AB5A-61D187B425D8}"/>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96" name="テキスト ボックス 895">
          <a:extLst>
            <a:ext uri="{FF2B5EF4-FFF2-40B4-BE49-F238E27FC236}">
              <a16:creationId xmlns:a16="http://schemas.microsoft.com/office/drawing/2014/main" id="{65D846A9-71A3-47AB-B1C3-D4EC54F38ACD}"/>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7" name="直線コネクタ 896">
          <a:extLst>
            <a:ext uri="{FF2B5EF4-FFF2-40B4-BE49-F238E27FC236}">
              <a16:creationId xmlns:a16="http://schemas.microsoft.com/office/drawing/2014/main" id="{92E83F6C-FEF6-4189-A1EE-A663D7A8677D}"/>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8" name="テキスト ボックス 897">
          <a:extLst>
            <a:ext uri="{FF2B5EF4-FFF2-40B4-BE49-F238E27FC236}">
              <a16:creationId xmlns:a16="http://schemas.microsoft.com/office/drawing/2014/main" id="{8FDFD965-5BEB-4F14-9165-2C026C267ABF}"/>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9" name="【庁舎】&#10;一人当たり面積グラフ枠">
          <a:extLst>
            <a:ext uri="{FF2B5EF4-FFF2-40B4-BE49-F238E27FC236}">
              <a16:creationId xmlns:a16="http://schemas.microsoft.com/office/drawing/2014/main" id="{A2ABB43B-EE89-4836-9317-1E5019288AE9}"/>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00" name="直線コネクタ 899">
          <a:extLst>
            <a:ext uri="{FF2B5EF4-FFF2-40B4-BE49-F238E27FC236}">
              <a16:creationId xmlns:a16="http://schemas.microsoft.com/office/drawing/2014/main" id="{6BEC4046-D814-4AE7-8B0C-26408ABB8140}"/>
            </a:ext>
          </a:extLst>
        </xdr:cNvPr>
        <xdr:cNvCxnSpPr/>
      </xdr:nvCxnSpPr>
      <xdr:spPr>
        <a:xfrm flipV="1">
          <a:off x="19947254" y="17207865"/>
          <a:ext cx="0" cy="129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01" name="【庁舎】&#10;一人当たり面積最小値テキスト">
          <a:extLst>
            <a:ext uri="{FF2B5EF4-FFF2-40B4-BE49-F238E27FC236}">
              <a16:creationId xmlns:a16="http://schemas.microsoft.com/office/drawing/2014/main" id="{0665E162-F7BE-4EAF-B753-6DB5B0B27B0C}"/>
            </a:ext>
          </a:extLst>
        </xdr:cNvPr>
        <xdr:cNvSpPr txBox="1"/>
      </xdr:nvSpPr>
      <xdr:spPr>
        <a:xfrm>
          <a:off x="19985990" y="1850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02" name="直線コネクタ 901">
          <a:extLst>
            <a:ext uri="{FF2B5EF4-FFF2-40B4-BE49-F238E27FC236}">
              <a16:creationId xmlns:a16="http://schemas.microsoft.com/office/drawing/2014/main" id="{8C95927E-01C6-4F7C-A0B3-934E7CA55F2F}"/>
            </a:ext>
          </a:extLst>
        </xdr:cNvPr>
        <xdr:cNvCxnSpPr/>
      </xdr:nvCxnSpPr>
      <xdr:spPr>
        <a:xfrm>
          <a:off x="19885660" y="18505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03" name="【庁舎】&#10;一人当たり面積最大値テキスト">
          <a:extLst>
            <a:ext uri="{FF2B5EF4-FFF2-40B4-BE49-F238E27FC236}">
              <a16:creationId xmlns:a16="http://schemas.microsoft.com/office/drawing/2014/main" id="{444CDE84-A165-4FBB-939D-E9C1FFEB795A}"/>
            </a:ext>
          </a:extLst>
        </xdr:cNvPr>
        <xdr:cNvSpPr txBox="1"/>
      </xdr:nvSpPr>
      <xdr:spPr>
        <a:xfrm>
          <a:off x="1998599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04" name="直線コネクタ 903">
          <a:extLst>
            <a:ext uri="{FF2B5EF4-FFF2-40B4-BE49-F238E27FC236}">
              <a16:creationId xmlns:a16="http://schemas.microsoft.com/office/drawing/2014/main" id="{B6BD031D-596E-41E1-A46F-0D88FB2D5312}"/>
            </a:ext>
          </a:extLst>
        </xdr:cNvPr>
        <xdr:cNvCxnSpPr/>
      </xdr:nvCxnSpPr>
      <xdr:spPr>
        <a:xfrm>
          <a:off x="19885660" y="17207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905" name="【庁舎】&#10;一人当たり面積平均値テキスト">
          <a:extLst>
            <a:ext uri="{FF2B5EF4-FFF2-40B4-BE49-F238E27FC236}">
              <a16:creationId xmlns:a16="http://schemas.microsoft.com/office/drawing/2014/main" id="{0A288037-E363-492E-8B53-A71323C8BA47}"/>
            </a:ext>
          </a:extLst>
        </xdr:cNvPr>
        <xdr:cNvSpPr txBox="1"/>
      </xdr:nvSpPr>
      <xdr:spPr>
        <a:xfrm>
          <a:off x="19985990" y="17960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06" name="フローチャート: 判断 905">
          <a:extLst>
            <a:ext uri="{FF2B5EF4-FFF2-40B4-BE49-F238E27FC236}">
              <a16:creationId xmlns:a16="http://schemas.microsoft.com/office/drawing/2014/main" id="{7A7314EF-EAB9-46AD-9A70-33F0D51A3D51}"/>
            </a:ext>
          </a:extLst>
        </xdr:cNvPr>
        <xdr:cNvSpPr/>
      </xdr:nvSpPr>
      <xdr:spPr>
        <a:xfrm>
          <a:off x="19904710" y="1811083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07" name="フローチャート: 判断 906">
          <a:extLst>
            <a:ext uri="{FF2B5EF4-FFF2-40B4-BE49-F238E27FC236}">
              <a16:creationId xmlns:a16="http://schemas.microsoft.com/office/drawing/2014/main" id="{737812AD-D8F5-4E86-89B3-A53AB63400F7}"/>
            </a:ext>
          </a:extLst>
        </xdr:cNvPr>
        <xdr:cNvSpPr/>
      </xdr:nvSpPr>
      <xdr:spPr>
        <a:xfrm>
          <a:off x="19161760" y="181222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08" name="フローチャート: 判断 907">
          <a:extLst>
            <a:ext uri="{FF2B5EF4-FFF2-40B4-BE49-F238E27FC236}">
              <a16:creationId xmlns:a16="http://schemas.microsoft.com/office/drawing/2014/main" id="{E6E0EE42-74EF-4A7D-9B7E-198CB5342402}"/>
            </a:ext>
          </a:extLst>
        </xdr:cNvPr>
        <xdr:cNvSpPr/>
      </xdr:nvSpPr>
      <xdr:spPr>
        <a:xfrm>
          <a:off x="18345150" y="1813306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09" name="フローチャート: 判断 908">
          <a:extLst>
            <a:ext uri="{FF2B5EF4-FFF2-40B4-BE49-F238E27FC236}">
              <a16:creationId xmlns:a16="http://schemas.microsoft.com/office/drawing/2014/main" id="{47866275-03C4-492D-AF6C-2FFBBE391247}"/>
            </a:ext>
          </a:extLst>
        </xdr:cNvPr>
        <xdr:cNvSpPr/>
      </xdr:nvSpPr>
      <xdr:spPr>
        <a:xfrm>
          <a:off x="17547590" y="18142584"/>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10" name="フローチャート: 判断 909">
          <a:extLst>
            <a:ext uri="{FF2B5EF4-FFF2-40B4-BE49-F238E27FC236}">
              <a16:creationId xmlns:a16="http://schemas.microsoft.com/office/drawing/2014/main" id="{BC4AA698-876E-44F1-9072-48B8879D9723}"/>
            </a:ext>
          </a:extLst>
        </xdr:cNvPr>
        <xdr:cNvSpPr/>
      </xdr:nvSpPr>
      <xdr:spPr>
        <a:xfrm>
          <a:off x="16761460" y="1813432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1" name="テキスト ボックス 910">
          <a:extLst>
            <a:ext uri="{FF2B5EF4-FFF2-40B4-BE49-F238E27FC236}">
              <a16:creationId xmlns:a16="http://schemas.microsoft.com/office/drawing/2014/main" id="{42B5EEDB-EE2B-4A03-961A-D1B0D87EC40C}"/>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2" name="テキスト ボックス 911">
          <a:extLst>
            <a:ext uri="{FF2B5EF4-FFF2-40B4-BE49-F238E27FC236}">
              <a16:creationId xmlns:a16="http://schemas.microsoft.com/office/drawing/2014/main" id="{D54B9980-C19C-4FB6-9AFF-66EE40A0D1C0}"/>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3" name="テキスト ボックス 912">
          <a:extLst>
            <a:ext uri="{FF2B5EF4-FFF2-40B4-BE49-F238E27FC236}">
              <a16:creationId xmlns:a16="http://schemas.microsoft.com/office/drawing/2014/main" id="{CE3EAF63-2A54-4943-95E8-C47A1541357F}"/>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4" name="テキスト ボックス 913">
          <a:extLst>
            <a:ext uri="{FF2B5EF4-FFF2-40B4-BE49-F238E27FC236}">
              <a16:creationId xmlns:a16="http://schemas.microsoft.com/office/drawing/2014/main" id="{7737EFCD-091B-426F-9E4A-A21A21E0BC38}"/>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5" name="テキスト ボックス 914">
          <a:extLst>
            <a:ext uri="{FF2B5EF4-FFF2-40B4-BE49-F238E27FC236}">
              <a16:creationId xmlns:a16="http://schemas.microsoft.com/office/drawing/2014/main" id="{02D6C65E-63CD-47AE-8C64-C64805A70ACF}"/>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54611</xdr:rowOff>
    </xdr:from>
    <xdr:to>
      <xdr:col>116</xdr:col>
      <xdr:colOff>114300</xdr:colOff>
      <xdr:row>106</xdr:row>
      <xdr:rowOff>156211</xdr:rowOff>
    </xdr:to>
    <xdr:sp macro="" textlink="">
      <xdr:nvSpPr>
        <xdr:cNvPr id="916" name="楕円 915">
          <a:extLst>
            <a:ext uri="{FF2B5EF4-FFF2-40B4-BE49-F238E27FC236}">
              <a16:creationId xmlns:a16="http://schemas.microsoft.com/office/drawing/2014/main" id="{8FF9A25F-65DA-4EC5-B9D8-180119B0A5E9}"/>
            </a:ext>
          </a:extLst>
        </xdr:cNvPr>
        <xdr:cNvSpPr/>
      </xdr:nvSpPr>
      <xdr:spPr>
        <a:xfrm>
          <a:off x="19904710" y="18232121"/>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33038</xdr:rowOff>
    </xdr:from>
    <xdr:ext cx="469744" cy="259045"/>
    <xdr:sp macro="" textlink="">
      <xdr:nvSpPr>
        <xdr:cNvPr id="917" name="【庁舎】&#10;一人当たり面積該当値テキスト">
          <a:extLst>
            <a:ext uri="{FF2B5EF4-FFF2-40B4-BE49-F238E27FC236}">
              <a16:creationId xmlns:a16="http://schemas.microsoft.com/office/drawing/2014/main" id="{DF5EDFDB-3E34-4606-8F72-EC9070ECE29E}"/>
            </a:ext>
          </a:extLst>
        </xdr:cNvPr>
        <xdr:cNvSpPr txBox="1"/>
      </xdr:nvSpPr>
      <xdr:spPr>
        <a:xfrm>
          <a:off x="19985990" y="1820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60961</xdr:rowOff>
    </xdr:from>
    <xdr:to>
      <xdr:col>112</xdr:col>
      <xdr:colOff>38100</xdr:colOff>
      <xdr:row>106</xdr:row>
      <xdr:rowOff>162561</xdr:rowOff>
    </xdr:to>
    <xdr:sp macro="" textlink="">
      <xdr:nvSpPr>
        <xdr:cNvPr id="918" name="楕円 917">
          <a:extLst>
            <a:ext uri="{FF2B5EF4-FFF2-40B4-BE49-F238E27FC236}">
              <a16:creationId xmlns:a16="http://schemas.microsoft.com/office/drawing/2014/main" id="{52FAA0B5-B7A7-4D17-8EAF-9042E0EE26E1}"/>
            </a:ext>
          </a:extLst>
        </xdr:cNvPr>
        <xdr:cNvSpPr/>
      </xdr:nvSpPr>
      <xdr:spPr>
        <a:xfrm>
          <a:off x="19161760" y="18230851"/>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105411</xdr:rowOff>
    </xdr:from>
    <xdr:to>
      <xdr:col>116</xdr:col>
      <xdr:colOff>63500</xdr:colOff>
      <xdr:row>106</xdr:row>
      <xdr:rowOff>111761</xdr:rowOff>
    </xdr:to>
    <xdr:cxnSp macro="">
      <xdr:nvCxnSpPr>
        <xdr:cNvPr id="919" name="直線コネクタ 918">
          <a:extLst>
            <a:ext uri="{FF2B5EF4-FFF2-40B4-BE49-F238E27FC236}">
              <a16:creationId xmlns:a16="http://schemas.microsoft.com/office/drawing/2014/main" id="{CA0B6658-8D56-408B-9F5B-EEFE920773EA}"/>
            </a:ext>
          </a:extLst>
        </xdr:cNvPr>
        <xdr:cNvCxnSpPr/>
      </xdr:nvCxnSpPr>
      <xdr:spPr>
        <a:xfrm flipV="1">
          <a:off x="19204940" y="18277206"/>
          <a:ext cx="74295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74930</xdr:rowOff>
    </xdr:from>
    <xdr:to>
      <xdr:col>107</xdr:col>
      <xdr:colOff>101600</xdr:colOff>
      <xdr:row>107</xdr:row>
      <xdr:rowOff>5080</xdr:rowOff>
    </xdr:to>
    <xdr:sp macro="" textlink="">
      <xdr:nvSpPr>
        <xdr:cNvPr id="920" name="楕円 919">
          <a:extLst>
            <a:ext uri="{FF2B5EF4-FFF2-40B4-BE49-F238E27FC236}">
              <a16:creationId xmlns:a16="http://schemas.microsoft.com/office/drawing/2014/main" id="{BF396E64-FB83-4DAF-9039-7F590D458D9F}"/>
            </a:ext>
          </a:extLst>
        </xdr:cNvPr>
        <xdr:cNvSpPr/>
      </xdr:nvSpPr>
      <xdr:spPr>
        <a:xfrm>
          <a:off x="18345150" y="182486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111761</xdr:rowOff>
    </xdr:from>
    <xdr:to>
      <xdr:col>111</xdr:col>
      <xdr:colOff>177800</xdr:colOff>
      <xdr:row>106</xdr:row>
      <xdr:rowOff>125730</xdr:rowOff>
    </xdr:to>
    <xdr:cxnSp macro="">
      <xdr:nvCxnSpPr>
        <xdr:cNvPr id="921" name="直線コネクタ 920">
          <a:extLst>
            <a:ext uri="{FF2B5EF4-FFF2-40B4-BE49-F238E27FC236}">
              <a16:creationId xmlns:a16="http://schemas.microsoft.com/office/drawing/2014/main" id="{EB53D834-28A6-460C-B371-E195BC95A57C}"/>
            </a:ext>
          </a:extLst>
        </xdr:cNvPr>
        <xdr:cNvCxnSpPr/>
      </xdr:nvCxnSpPr>
      <xdr:spPr>
        <a:xfrm flipV="1">
          <a:off x="18399760" y="18285461"/>
          <a:ext cx="805180" cy="1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80011</xdr:rowOff>
    </xdr:from>
    <xdr:to>
      <xdr:col>102</xdr:col>
      <xdr:colOff>165100</xdr:colOff>
      <xdr:row>107</xdr:row>
      <xdr:rowOff>10161</xdr:rowOff>
    </xdr:to>
    <xdr:sp macro="" textlink="">
      <xdr:nvSpPr>
        <xdr:cNvPr id="922" name="楕円 921">
          <a:extLst>
            <a:ext uri="{FF2B5EF4-FFF2-40B4-BE49-F238E27FC236}">
              <a16:creationId xmlns:a16="http://schemas.microsoft.com/office/drawing/2014/main" id="{1EE862A7-B847-4AE8-9326-DF4F41BD62E2}"/>
            </a:ext>
          </a:extLst>
        </xdr:cNvPr>
        <xdr:cNvSpPr/>
      </xdr:nvSpPr>
      <xdr:spPr>
        <a:xfrm>
          <a:off x="17547590" y="18255616"/>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125730</xdr:rowOff>
    </xdr:from>
    <xdr:to>
      <xdr:col>107</xdr:col>
      <xdr:colOff>50800</xdr:colOff>
      <xdr:row>106</xdr:row>
      <xdr:rowOff>130811</xdr:rowOff>
    </xdr:to>
    <xdr:cxnSp macro="">
      <xdr:nvCxnSpPr>
        <xdr:cNvPr id="923" name="直線コネクタ 922">
          <a:extLst>
            <a:ext uri="{FF2B5EF4-FFF2-40B4-BE49-F238E27FC236}">
              <a16:creationId xmlns:a16="http://schemas.microsoft.com/office/drawing/2014/main" id="{7644D316-DDEA-4B36-ADBB-5763E739F745}"/>
            </a:ext>
          </a:extLst>
        </xdr:cNvPr>
        <xdr:cNvCxnSpPr/>
      </xdr:nvCxnSpPr>
      <xdr:spPr>
        <a:xfrm flipV="1">
          <a:off x="17602200" y="18303240"/>
          <a:ext cx="79756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83820</xdr:rowOff>
    </xdr:from>
    <xdr:to>
      <xdr:col>98</xdr:col>
      <xdr:colOff>38100</xdr:colOff>
      <xdr:row>107</xdr:row>
      <xdr:rowOff>13970</xdr:rowOff>
    </xdr:to>
    <xdr:sp macro="" textlink="">
      <xdr:nvSpPr>
        <xdr:cNvPr id="924" name="楕円 923">
          <a:extLst>
            <a:ext uri="{FF2B5EF4-FFF2-40B4-BE49-F238E27FC236}">
              <a16:creationId xmlns:a16="http://schemas.microsoft.com/office/drawing/2014/main" id="{AE803853-B915-4A3C-A001-6797A53CA315}"/>
            </a:ext>
          </a:extLst>
        </xdr:cNvPr>
        <xdr:cNvSpPr/>
      </xdr:nvSpPr>
      <xdr:spPr>
        <a:xfrm>
          <a:off x="16761460" y="1825942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130811</xdr:rowOff>
    </xdr:from>
    <xdr:to>
      <xdr:col>102</xdr:col>
      <xdr:colOff>114300</xdr:colOff>
      <xdr:row>106</xdr:row>
      <xdr:rowOff>134620</xdr:rowOff>
    </xdr:to>
    <xdr:cxnSp macro="">
      <xdr:nvCxnSpPr>
        <xdr:cNvPr id="925" name="直線コネクタ 924">
          <a:extLst>
            <a:ext uri="{FF2B5EF4-FFF2-40B4-BE49-F238E27FC236}">
              <a16:creationId xmlns:a16="http://schemas.microsoft.com/office/drawing/2014/main" id="{11B47716-E3B4-46DA-B4A7-26670D5089DD}"/>
            </a:ext>
          </a:extLst>
        </xdr:cNvPr>
        <xdr:cNvCxnSpPr/>
      </xdr:nvCxnSpPr>
      <xdr:spPr>
        <a:xfrm flipV="1">
          <a:off x="16804640" y="1830832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926" name="n_1aveValue【庁舎】&#10;一人当たり面積">
          <a:extLst>
            <a:ext uri="{FF2B5EF4-FFF2-40B4-BE49-F238E27FC236}">
              <a16:creationId xmlns:a16="http://schemas.microsoft.com/office/drawing/2014/main" id="{7D54DFCC-932B-4265-A7BA-770BA1534725}"/>
            </a:ext>
          </a:extLst>
        </xdr:cNvPr>
        <xdr:cNvSpPr txBox="1"/>
      </xdr:nvSpPr>
      <xdr:spPr>
        <a:xfrm>
          <a:off x="18982132" y="1789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927" name="n_2aveValue【庁舎】&#10;一人当たり面積">
          <a:extLst>
            <a:ext uri="{FF2B5EF4-FFF2-40B4-BE49-F238E27FC236}">
              <a16:creationId xmlns:a16="http://schemas.microsoft.com/office/drawing/2014/main" id="{48557ED0-A642-4DD2-80DA-4D5601A92E54}"/>
            </a:ext>
          </a:extLst>
        </xdr:cNvPr>
        <xdr:cNvSpPr txBox="1"/>
      </xdr:nvSpPr>
      <xdr:spPr>
        <a:xfrm>
          <a:off x="18182032" y="17914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928" name="n_3aveValue【庁舎】&#10;一人当たり面積">
          <a:extLst>
            <a:ext uri="{FF2B5EF4-FFF2-40B4-BE49-F238E27FC236}">
              <a16:creationId xmlns:a16="http://schemas.microsoft.com/office/drawing/2014/main" id="{15A6E949-FE7F-4F77-B64C-ED35D1C2C7CB}"/>
            </a:ext>
          </a:extLst>
        </xdr:cNvPr>
        <xdr:cNvSpPr txBox="1"/>
      </xdr:nvSpPr>
      <xdr:spPr>
        <a:xfrm>
          <a:off x="17384472" y="1792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929" name="n_4aveValue【庁舎】&#10;一人当たり面積">
          <a:extLst>
            <a:ext uri="{FF2B5EF4-FFF2-40B4-BE49-F238E27FC236}">
              <a16:creationId xmlns:a16="http://schemas.microsoft.com/office/drawing/2014/main" id="{347A094D-24BD-4442-B2AD-EE7CC25F9D23}"/>
            </a:ext>
          </a:extLst>
        </xdr:cNvPr>
        <xdr:cNvSpPr txBox="1"/>
      </xdr:nvSpPr>
      <xdr:spPr>
        <a:xfrm>
          <a:off x="16588817" y="179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153688</xdr:rowOff>
    </xdr:from>
    <xdr:ext cx="469744" cy="259045"/>
    <xdr:sp macro="" textlink="">
      <xdr:nvSpPr>
        <xdr:cNvPr id="930" name="n_1mainValue【庁舎】&#10;一人当たり面積">
          <a:extLst>
            <a:ext uri="{FF2B5EF4-FFF2-40B4-BE49-F238E27FC236}">
              <a16:creationId xmlns:a16="http://schemas.microsoft.com/office/drawing/2014/main" id="{5EB50477-12EE-4F0A-86A8-E850E9AA4754}"/>
            </a:ext>
          </a:extLst>
        </xdr:cNvPr>
        <xdr:cNvSpPr txBox="1"/>
      </xdr:nvSpPr>
      <xdr:spPr>
        <a:xfrm>
          <a:off x="18982132" y="1832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167657</xdr:rowOff>
    </xdr:from>
    <xdr:ext cx="469744" cy="259045"/>
    <xdr:sp macro="" textlink="">
      <xdr:nvSpPr>
        <xdr:cNvPr id="931" name="n_2mainValue【庁舎】&#10;一人当たり面積">
          <a:extLst>
            <a:ext uri="{FF2B5EF4-FFF2-40B4-BE49-F238E27FC236}">
              <a16:creationId xmlns:a16="http://schemas.microsoft.com/office/drawing/2014/main" id="{75AE5889-AD59-4164-B46E-DD966F543CFF}"/>
            </a:ext>
          </a:extLst>
        </xdr:cNvPr>
        <xdr:cNvSpPr txBox="1"/>
      </xdr:nvSpPr>
      <xdr:spPr>
        <a:xfrm>
          <a:off x="18182032" y="1834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1288</xdr:rowOff>
    </xdr:from>
    <xdr:ext cx="469744" cy="259045"/>
    <xdr:sp macro="" textlink="">
      <xdr:nvSpPr>
        <xdr:cNvPr id="932" name="n_3mainValue【庁舎】&#10;一人当たり面積">
          <a:extLst>
            <a:ext uri="{FF2B5EF4-FFF2-40B4-BE49-F238E27FC236}">
              <a16:creationId xmlns:a16="http://schemas.microsoft.com/office/drawing/2014/main" id="{EA300B4C-3B0E-4639-9F0E-732B424A025D}"/>
            </a:ext>
          </a:extLst>
        </xdr:cNvPr>
        <xdr:cNvSpPr txBox="1"/>
      </xdr:nvSpPr>
      <xdr:spPr>
        <a:xfrm>
          <a:off x="17384472" y="1834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5097</xdr:rowOff>
    </xdr:from>
    <xdr:ext cx="469744" cy="259045"/>
    <xdr:sp macro="" textlink="">
      <xdr:nvSpPr>
        <xdr:cNvPr id="933" name="n_4mainValue【庁舎】&#10;一人当たり面積">
          <a:extLst>
            <a:ext uri="{FF2B5EF4-FFF2-40B4-BE49-F238E27FC236}">
              <a16:creationId xmlns:a16="http://schemas.microsoft.com/office/drawing/2014/main" id="{00ED7D13-230D-420B-A94B-278563F197B9}"/>
            </a:ext>
          </a:extLst>
        </xdr:cNvPr>
        <xdr:cNvSpPr txBox="1"/>
      </xdr:nvSpPr>
      <xdr:spPr>
        <a:xfrm>
          <a:off x="16588817" y="1835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4" name="正方形/長方形 933">
          <a:extLst>
            <a:ext uri="{FF2B5EF4-FFF2-40B4-BE49-F238E27FC236}">
              <a16:creationId xmlns:a16="http://schemas.microsoft.com/office/drawing/2014/main" id="{F6DB2410-02F2-4787-A81F-E15BB1761162}"/>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5" name="正方形/長方形 934">
          <a:extLst>
            <a:ext uri="{FF2B5EF4-FFF2-40B4-BE49-F238E27FC236}">
              <a16:creationId xmlns:a16="http://schemas.microsoft.com/office/drawing/2014/main" id="{AEA0597E-EE5E-4084-B6DF-6AC1664BA410}"/>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6" name="テキスト ボックス 935">
          <a:extLst>
            <a:ext uri="{FF2B5EF4-FFF2-40B4-BE49-F238E27FC236}">
              <a16:creationId xmlns:a16="http://schemas.microsoft.com/office/drawing/2014/main" id="{89846652-B2F0-4EBA-B02E-CA46EAF4673D}"/>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施設類型別減価償却率の類似団体平均値との比較においては、ほとんどの類型で高い水準となっている。</a:t>
          </a:r>
        </a:p>
        <a:p>
          <a:r>
            <a:rPr kumimoji="1" lang="ja-JP" altLang="en-US" sz="1300">
              <a:latin typeface="ＭＳ Ｐゴシック" panose="020B0600070205080204" pitchFamily="50" charset="-128"/>
              <a:ea typeface="ＭＳ Ｐゴシック" panose="020B0600070205080204" pitchFamily="50" charset="-128"/>
            </a:rPr>
            <a:t>　一般廃棄物処理施設に関し、清掃センターについては既存焼却施設の老朽化が顕著であることから、近隣の６市１町での新たな焼却施設の建設を予定するほか、既に稼働を停止した旧天津小湊清掃センターについては除却を行うこととしているため、減価償却率は下がる見込みである。また、し尿処理施設については建築から</a:t>
          </a:r>
          <a:r>
            <a:rPr kumimoji="1" lang="en-US" altLang="ja-JP" sz="1300">
              <a:latin typeface="ＭＳ Ｐゴシック" panose="020B0600070205080204" pitchFamily="50" charset="-128"/>
              <a:ea typeface="ＭＳ Ｐゴシック" panose="020B0600070205080204" pitchFamily="50" charset="-128"/>
            </a:rPr>
            <a:t>40 </a:t>
          </a:r>
          <a:r>
            <a:rPr kumimoji="1" lang="ja-JP" altLang="en-US" sz="1300">
              <a:latin typeface="ＭＳ Ｐゴシック" panose="020B0600070205080204" pitchFamily="50" charset="-128"/>
              <a:ea typeface="ＭＳ Ｐゴシック" panose="020B0600070205080204" pitchFamily="50" charset="-128"/>
            </a:rPr>
            <a:t>年以上経過し老朽化が進んでいることから、新施設の整備が必要な状況にある。</a:t>
          </a:r>
        </a:p>
        <a:p>
          <a:r>
            <a:rPr kumimoji="1" lang="ja-JP" altLang="en-US" sz="1300">
              <a:latin typeface="ＭＳ Ｐゴシック" panose="020B0600070205080204" pitchFamily="50" charset="-128"/>
              <a:ea typeface="ＭＳ Ｐゴシック" panose="020B0600070205080204" pitchFamily="50" charset="-128"/>
            </a:rPr>
            <a:t>　減価償却率の差が大きい庁舎については、本庁舎は平成</a:t>
          </a:r>
          <a:r>
            <a:rPr kumimoji="1" lang="en-US" altLang="ja-JP" sz="1300">
              <a:latin typeface="ＭＳ Ｐゴシック" panose="020B0600070205080204" pitchFamily="50" charset="-128"/>
              <a:ea typeface="ＭＳ Ｐゴシック" panose="020B0600070205080204" pitchFamily="50" charset="-128"/>
            </a:rPr>
            <a:t>26 </a:t>
          </a:r>
          <a:r>
            <a:rPr kumimoji="1" lang="ja-JP" altLang="en-US" sz="1300">
              <a:latin typeface="ＭＳ Ｐゴシック" panose="020B0600070205080204" pitchFamily="50" charset="-128"/>
              <a:ea typeface="ＭＳ Ｐゴシック" panose="020B0600070205080204" pitchFamily="50" charset="-128"/>
            </a:rPr>
            <a:t>年に耐震・大規模改修を実施したが、その他の支所や出張所については、大半が建築から</a:t>
          </a:r>
          <a:r>
            <a:rPr kumimoji="1" lang="en-US" altLang="ja-JP" sz="1300">
              <a:latin typeface="ＭＳ Ｐゴシック" panose="020B0600070205080204" pitchFamily="50" charset="-128"/>
              <a:ea typeface="ＭＳ Ｐゴシック" panose="020B0600070205080204" pitchFamily="50" charset="-128"/>
            </a:rPr>
            <a:t>40 </a:t>
          </a:r>
          <a:r>
            <a:rPr kumimoji="1" lang="ja-JP" altLang="en-US" sz="1300">
              <a:latin typeface="ＭＳ Ｐゴシック" panose="020B0600070205080204" pitchFamily="50" charset="-128"/>
              <a:ea typeface="ＭＳ Ｐゴシック" panose="020B0600070205080204" pitchFamily="50" charset="-128"/>
            </a:rPr>
            <a:t>年以上経過し建物の老朽化が進行していることから、地域ごとに他の施設の再編に合わせた複合化等を図ることとしている。</a:t>
          </a:r>
        </a:p>
        <a:p>
          <a:r>
            <a:rPr kumimoji="1" lang="ja-JP" altLang="en-US" sz="1300">
              <a:latin typeface="ＭＳ Ｐゴシック" panose="020B0600070205080204" pitchFamily="50" charset="-128"/>
              <a:ea typeface="ＭＳ Ｐゴシック" panose="020B0600070205080204" pitchFamily="50" charset="-128"/>
            </a:rPr>
            <a:t>　市民会館については平成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年度に休館、令和２年度をもって廃止としており、令和５年度には２か年をかけて行う建物の除却工事に着手した。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千葉県鴨川市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30,820
30,087
191.14
18,573,004
17,724,385
687,938
9,868,350
16,968,629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令和５年度決算における財政力指数は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となり、前年度から増減はない。類似団体の平均より高い値となっているものの、少子高齢化の進行及び人口減少による税収入の減少や財政需要の増加が懸念される。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財政基盤の安定を図るため、「強い鴨川づくりに向けた財政等適正化基本方針」に基づき、自主財源の確保、歳出削減に向けた取組を進めていく。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102870</xdr:rowOff>
    </xdr:from>
    <xdr:to>
      <xdr:col>19</xdr:col>
      <xdr:colOff>133350</xdr:colOff>
      <xdr:row>40</xdr:row>
      <xdr:rowOff>127000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9608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54610</xdr:rowOff>
    </xdr:from>
    <xdr:to>
      <xdr:col>15</xdr:col>
      <xdr:colOff>82550</xdr:colOff>
      <xdr:row>40</xdr:row>
      <xdr:rowOff>102870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9126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54610</xdr:rowOff>
    </xdr:from>
    <xdr:to>
      <xdr:col>11</xdr:col>
      <xdr:colOff>31750</xdr:colOff>
      <xdr:row>40</xdr:row>
      <xdr:rowOff>54610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912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52070</xdr:rowOff>
    </xdr:from>
    <xdr:to>
      <xdr:col>15</xdr:col>
      <xdr:colOff>133350</xdr:colOff>
      <xdr:row>40</xdr:row>
      <xdr:rowOff>153670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163847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3810</xdr:rowOff>
    </xdr:from>
    <xdr:to>
      <xdr:col>11</xdr:col>
      <xdr:colOff>82550</xdr:colOff>
      <xdr:row>40</xdr:row>
      <xdr:rowOff>105410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115587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3810</xdr:rowOff>
    </xdr:from>
    <xdr:to>
      <xdr:col>7</xdr:col>
      <xdr:colOff>31750</xdr:colOff>
      <xdr:row>40</xdr:row>
      <xdr:rowOff>105410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115587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令和５年度決算における経常収支比率は</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102.2</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％となり、前年度数値と比べて</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ポイントの増となった。この要因は、一般廃棄物のうち可燃物の外部搬出処理を通年度化したことにより処理委託料が大幅に増加したことによる物件費の増である。</a:t>
          </a:r>
          <a:endPar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また、人件費についても構造的な要因により経常収支比率が高い状況にあるため、</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102.2</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％という極めて高い数値となっている。</a:t>
          </a:r>
          <a:endPar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のため、職員給与費の削減等による人件費の抑制、施設の廃止、統廃合による維持管理経費の削減に加え、滞納処分等の強化による市税収入の確保や使用料手数料の増収に向けた見直しなど、経常収支改善のための緊急対策を今以上に推進し、数値低減に向けて積極的に取り組んでいく。</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62</xdr:row>
      <xdr:rowOff>68580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7783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73660</xdr:rowOff>
    </xdr:from>
    <xdr:to>
      <xdr:col>19</xdr:col>
      <xdr:colOff>133350</xdr:colOff>
      <xdr:row>61</xdr:row>
      <xdr:rowOff>119380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6066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73660</xdr:rowOff>
    </xdr:from>
    <xdr:to>
      <xdr:col>15</xdr:col>
      <xdr:colOff>82550</xdr:colOff>
      <xdr:row>61</xdr:row>
      <xdr:rowOff>112485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60660"/>
          <a:ext cx="889000" cy="21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112485</xdr:rowOff>
    </xdr:from>
    <xdr:to>
      <xdr:col>11</xdr:col>
      <xdr:colOff>31750</xdr:colOff>
      <xdr:row>61</xdr:row>
      <xdr:rowOff>143510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7093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161307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1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154957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22860</xdr:rowOff>
    </xdr:from>
    <xdr:to>
      <xdr:col>15</xdr:col>
      <xdr:colOff>133350</xdr:colOff>
      <xdr:row>60</xdr:row>
      <xdr:rowOff>124460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109237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61685</xdr:rowOff>
    </xdr:from>
    <xdr:to>
      <xdr:col>11</xdr:col>
      <xdr:colOff>82550</xdr:colOff>
      <xdr:row>61</xdr:row>
      <xdr:rowOff>163285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148062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7637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[210,683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５年度決算における人件費・物件費等の人口１人当たりの金額は、物件費が増となったことで全体数値が比較的増加したが、依然として類似団体平均よりは低く、全国平均や千葉県平均よりは高い数値となっている。また、類似団体との比較において、費用構成を見ると物件費が少なく、人件費が多い状況であるが、この主な要因として、清掃関連施設に係る技能労務職や保育教諭など、施設の直営運営のための職員の人数が多いことが挙げら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今後も業務の民間委託の拡大や施設の統廃合、定員適正化計画に基づく職員数の削減に取り組み、効率的な財政運営に努める。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26392</xdr:rowOff>
    </xdr:from>
    <xdr:to>
      <xdr:col>23</xdr:col>
      <xdr:colOff>133350</xdr:colOff>
      <xdr:row>82</xdr:row>
      <xdr:rowOff>47442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85292"/>
          <a:ext cx="838200" cy="2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161252</xdr:rowOff>
    </xdr:from>
    <xdr:to>
      <xdr:col>19</xdr:col>
      <xdr:colOff>133350</xdr:colOff>
      <xdr:row>82</xdr:row>
      <xdr:rowOff>26392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48702"/>
          <a:ext cx="889000" cy="3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161252</xdr:rowOff>
    </xdr:from>
    <xdr:to>
      <xdr:col>15</xdr:col>
      <xdr:colOff>82550</xdr:colOff>
      <xdr:row>81</xdr:row>
      <xdr:rowOff>166805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4048702"/>
          <a:ext cx="889000" cy="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159601</xdr:rowOff>
    </xdr:from>
    <xdr:to>
      <xdr:col>11</xdr:col>
      <xdr:colOff>31750</xdr:colOff>
      <xdr:row>81</xdr:row>
      <xdr:rowOff>166805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47051"/>
          <a:ext cx="889000" cy="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168092</xdr:rowOff>
    </xdr:from>
    <xdr:to>
      <xdr:col>23</xdr:col>
      <xdr:colOff>184150</xdr:colOff>
      <xdr:row>82</xdr:row>
      <xdr:rowOff>98242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5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13169</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0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147042</xdr:rowOff>
    </xdr:from>
    <xdr:to>
      <xdr:col>19</xdr:col>
      <xdr:colOff>184150</xdr:colOff>
      <xdr:row>82</xdr:row>
      <xdr:rowOff>77192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3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87369</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803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110452</xdr:rowOff>
    </xdr:from>
    <xdr:to>
      <xdr:col>15</xdr:col>
      <xdr:colOff>133350</xdr:colOff>
      <xdr:row>82</xdr:row>
      <xdr:rowOff>40602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9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50779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6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116005</xdr:rowOff>
    </xdr:from>
    <xdr:to>
      <xdr:col>11</xdr:col>
      <xdr:colOff>82550</xdr:colOff>
      <xdr:row>82</xdr:row>
      <xdr:rowOff>46155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0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56332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72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108801</xdr:rowOff>
    </xdr:from>
    <xdr:to>
      <xdr:col>7</xdr:col>
      <xdr:colOff>31750</xdr:colOff>
      <xdr:row>82</xdr:row>
      <xdr:rowOff>38951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9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49128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65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本市の令和５年４月１日現在のラスパイレス指数は、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であり、近年低下傾向にあるが、全国平均を上回る水準となっている。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の主な要因として、国家公務員と比較して最高号給が大きい級があること、高校卒初任給の基準が高いこと、高校卒の職員であっても職務遂行能力に応じて、部長や課長などの管理職に登用されており、高校卒の職員のラスパイレス指数が高いこと等が要因としてあ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国家公務員を超える最高号給を是正するほか給与の適正化方策を実施し、指数を抑制する。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144639</xdr:rowOff>
    </xdr:from>
    <xdr:to>
      <xdr:col>81</xdr:col>
      <xdr:colOff>44450</xdr:colOff>
      <xdr:row>88</xdr:row>
      <xdr:rowOff>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506078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80434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50876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88</xdr:row>
      <xdr:rowOff>134055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16803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88</xdr:row>
      <xdr:rowOff>134055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2082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93839</xdr:rowOff>
    </xdr:from>
    <xdr:to>
      <xdr:col>81</xdr:col>
      <xdr:colOff>95250</xdr:colOff>
      <xdr:row>88</xdr:row>
      <xdr:rowOff>23989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65916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29634</xdr:rowOff>
    </xdr:from>
    <xdr:to>
      <xdr:col>73</xdr:col>
      <xdr:colOff>44450</xdr:colOff>
      <xdr:row>88</xdr:row>
      <xdr:rowOff>131234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116011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83255</xdr:rowOff>
    </xdr:from>
    <xdr:to>
      <xdr:col>68</xdr:col>
      <xdr:colOff>203200</xdr:colOff>
      <xdr:row>89</xdr:row>
      <xdr:rowOff>13405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1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169632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25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本市の人口千人当たりの職員数は</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11.52</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であり、類似団体平均と比較すると高い数値となっており、この要因としては、清掃センター、衛生センター及び認定こども園など市の規模に比して本市単独での直営施設が多くなっていること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のため、燃やせるごみの共同処理や民間委託を進めているところであるが、引き続きごみ・し尿に係る収集及び処理施設について、行政組織の見直しを行い、民間委託等（包括委託、民営化、指定管理者制度などの民間活用）を推進し、業務の効率化を図る。また、再任用職員や会計年度任用職員を活用する等、定員管理適正化計画に基づき、職員削減を進め、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56642</xdr:rowOff>
    </xdr:from>
    <xdr:to>
      <xdr:col>81</xdr:col>
      <xdr:colOff>44450</xdr:colOff>
      <xdr:row>61</xdr:row>
      <xdr:rowOff>71120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51509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71120</xdr:rowOff>
    </xdr:from>
    <xdr:to>
      <xdr:col>77</xdr:col>
      <xdr:colOff>44450</xdr:colOff>
      <xdr:row>61</xdr:row>
      <xdr:rowOff>75142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52957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61468</xdr:rowOff>
    </xdr:from>
    <xdr:to>
      <xdr:col>72</xdr:col>
      <xdr:colOff>203200</xdr:colOff>
      <xdr:row>61</xdr:row>
      <xdr:rowOff>75142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519918"/>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61468</xdr:rowOff>
    </xdr:from>
    <xdr:to>
      <xdr:col>68</xdr:col>
      <xdr:colOff>152400</xdr:colOff>
      <xdr:row>61</xdr:row>
      <xdr:rowOff>92837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519918"/>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5842</xdr:rowOff>
    </xdr:from>
    <xdr:to>
      <xdr:col>81</xdr:col>
      <xdr:colOff>95250</xdr:colOff>
      <xdr:row>61</xdr:row>
      <xdr:rowOff>107442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149369</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436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20320</xdr:rowOff>
    </xdr:from>
    <xdr:to>
      <xdr:col>77</xdr:col>
      <xdr:colOff>95250</xdr:colOff>
      <xdr:row>61</xdr:row>
      <xdr:rowOff>121920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106697</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56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24342</xdr:rowOff>
    </xdr:from>
    <xdr:to>
      <xdr:col>73</xdr:col>
      <xdr:colOff>44450</xdr:colOff>
      <xdr:row>61</xdr:row>
      <xdr:rowOff>125942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110719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56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10668</xdr:rowOff>
    </xdr:from>
    <xdr:to>
      <xdr:col>68</xdr:col>
      <xdr:colOff>203200</xdr:colOff>
      <xdr:row>61</xdr:row>
      <xdr:rowOff>112268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97045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55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42037</xdr:rowOff>
    </xdr:from>
    <xdr:to>
      <xdr:col>64</xdr:col>
      <xdr:colOff>152400</xdr:colOff>
      <xdr:row>61</xdr:row>
      <xdr:rowOff>143637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50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128414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586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令和５年度決算における実質公債費比率は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％であり、交付税措置のない元利償還金の割合が増えていることや全国的な臨時財政対策債発行可能額の減等を主な理由とし、増加した。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本市の実質公債費比率は、類似団体平均、全国平均及び千葉県平均のいずれよりも高く、類似団体平均比では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全国平均及び千葉県平均との比較では約４ポイント程度の差が開いている。これまで、公共施設の耐震化、長寿命化等に取り組んできたものの、依然老朽化の進んでいる施設も多いことから、施設の統廃合を進め、残存施設については、計画的に長寿命化を行うこと等により、起債額の抑制や平準化を図るとともに、財政的に有利な地方債を活用し、負担軽減に努め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95250</xdr:colOff>
      <xdr:row>37</xdr:row>
      <xdr:rowOff>36909</xdr:rowOff>
    </xdr:from>
    <xdr:to>
      <xdr:col>81</xdr:col>
      <xdr:colOff>1465</xdr:colOff>
      <xdr:row>37</xdr:row>
      <xdr:rowOff>40593</xdr:rowOff>
    </xdr:to>
    <xdr:cxnSp macro="">
      <xdr:nvCxnSpPr>
        <xdr:cNvPr id="383" name="直線コネクタ 382">
          <a:extLst>
            <a:ext uri="{FF2B5EF4-FFF2-40B4-BE49-F238E27FC236}">
              <a16:creationId xmlns:a16="http://schemas.microsoft.com/office/drawing/2014/main" id="{00000000-0008-0000-0300-00007F010000}"/>
            </a:ext>
          </a:extLst>
        </xdr:cNvPr>
        <xdr:cNvCxnSpPr>
          <a:stCxn id="404" idx="6"/>
          <a:endCxn id="402" idx="2"/>
        </xdr:cNvCxnSpPr>
      </xdr:nvCxnSpPr>
      <xdr:spPr>
        <a:xfrm>
          <a:off x="15269560" y="6171072"/>
          <a:ext cx="694491" cy="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26035</xdr:rowOff>
    </xdr:from>
    <xdr:to>
      <xdr:col>77</xdr:col>
      <xdr:colOff>44450</xdr:colOff>
      <xdr:row>37</xdr:row>
      <xdr:rowOff>34078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36968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26035</xdr:rowOff>
    </xdr:from>
    <xdr:to>
      <xdr:col>72</xdr:col>
      <xdr:colOff>203200</xdr:colOff>
      <xdr:row>37</xdr:row>
      <xdr:rowOff>44133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6968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44133</xdr:rowOff>
    </xdr:from>
    <xdr:to>
      <xdr:col>68</xdr:col>
      <xdr:colOff>152400</xdr:colOff>
      <xdr:row>37</xdr:row>
      <xdr:rowOff>58208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87783"/>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1465</xdr:colOff>
      <xdr:row>36</xdr:row>
      <xdr:rowOff>158412</xdr:rowOff>
    </xdr:from>
    <xdr:to>
      <xdr:col>81</xdr:col>
      <xdr:colOff>95250</xdr:colOff>
      <xdr:row>37</xdr:row>
      <xdr:rowOff>88562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964051" y="6126786"/>
          <a:ext cx="93785" cy="9593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126805</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299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154728</xdr:rowOff>
    </xdr:from>
    <xdr:to>
      <xdr:col>77</xdr:col>
      <xdr:colOff>95250</xdr:colOff>
      <xdr:row>37</xdr:row>
      <xdr:rowOff>84878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69655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1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146685</xdr:rowOff>
    </xdr:from>
    <xdr:to>
      <xdr:col>73</xdr:col>
      <xdr:colOff>44450</xdr:colOff>
      <xdr:row>37</xdr:row>
      <xdr:rowOff>76835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61612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0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164783</xdr:rowOff>
    </xdr:from>
    <xdr:to>
      <xdr:col>68</xdr:col>
      <xdr:colOff>203200</xdr:colOff>
      <xdr:row>37</xdr:row>
      <xdr:rowOff>94933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3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79710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23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7408</xdr:rowOff>
    </xdr:from>
    <xdr:to>
      <xdr:col>64</xdr:col>
      <xdr:colOff>152400</xdr:colOff>
      <xdr:row>37</xdr:row>
      <xdr:rowOff>109008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93785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3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令和５年度決算における将来負担比率は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80.1</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％であり、前年度から</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ポイント減少した。この要因として、地方債現在高等の将来負担額の減が挙げられる。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の将来負担比率は、類似団体平均や全国平均、千葉県平均のいずれと比較しても高い水準にあり、これは退職手当組合負担金が高止まりしていること、過去の施設整備等の事業財源に地方債を積極的に活用してきたことが主な要因となっているものであ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公共施設等総合管理計画をはじめ各個別施設計画に基づき、公共施設の統廃合を進めつつ、不要資産は積極的に処分していく。残存施設については、計画的に長寿命化を行うこと等により、起債額の抑制や平準化を図る。併せて、財政調整基金等の充当可能財源の適切な確保に努め、財政基盤の安定化を図っ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100288</xdr:rowOff>
    </xdr:from>
    <xdr:to>
      <xdr:col>81</xdr:col>
      <xdr:colOff>44450</xdr:colOff>
      <xdr:row>17</xdr:row>
      <xdr:rowOff>123613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014938"/>
          <a:ext cx="8382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123613</xdr:rowOff>
    </xdr:from>
    <xdr:to>
      <xdr:col>77</xdr:col>
      <xdr:colOff>44450</xdr:colOff>
      <xdr:row>17</xdr:row>
      <xdr:rowOff>152569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038263"/>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152569</xdr:rowOff>
    </xdr:from>
    <xdr:to>
      <xdr:col>72</xdr:col>
      <xdr:colOff>203200</xdr:colOff>
      <xdr:row>18</xdr:row>
      <xdr:rowOff>76835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067219"/>
          <a:ext cx="889000" cy="9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76835</xdr:rowOff>
    </xdr:from>
    <xdr:to>
      <xdr:col>68</xdr:col>
      <xdr:colOff>152400</xdr:colOff>
      <xdr:row>18</xdr:row>
      <xdr:rowOff>129921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162935"/>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49488</xdr:rowOff>
    </xdr:from>
    <xdr:to>
      <xdr:col>81</xdr:col>
      <xdr:colOff>95250</xdr:colOff>
      <xdr:row>17</xdr:row>
      <xdr:rowOff>151088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96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21565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93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72813</xdr:rowOff>
    </xdr:from>
    <xdr:to>
      <xdr:col>77</xdr:col>
      <xdr:colOff>95250</xdr:colOff>
      <xdr:row>18</xdr:row>
      <xdr:rowOff>2963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9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159190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07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101769</xdr:rowOff>
    </xdr:from>
    <xdr:to>
      <xdr:col>73</xdr:col>
      <xdr:colOff>44450</xdr:colOff>
      <xdr:row>18</xdr:row>
      <xdr:rowOff>31919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01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16696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102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26035</xdr:rowOff>
    </xdr:from>
    <xdr:to>
      <xdr:col>68</xdr:col>
      <xdr:colOff>203200</xdr:colOff>
      <xdr:row>18</xdr:row>
      <xdr:rowOff>127635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11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112412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19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79121</xdr:rowOff>
    </xdr:from>
    <xdr:to>
      <xdr:col>64</xdr:col>
      <xdr:colOff>152400</xdr:colOff>
      <xdr:row>19</xdr:row>
      <xdr:rowOff>9271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16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165498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251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千葉県鴨川市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30,820
30,087
191.14
18,573,004
17,724,385
687,938
9,868,350
16,968,629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本市の人件費は、類似団体等に比べ極めて多い状況となっており、その要因として、特に清掃関連施設に係る技能労務職や保育教諭の人数が多いことが挙げられる。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令和５年度数値については、会計年度任用職員に係る費用の増等により経常一般財源充当額が増となり、分母の経常一般財源総額も減となっているため、比率としては</a:t>
          </a:r>
          <a:r>
            <a:rPr kumimoji="1" lang="en-US"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　</a:t>
          </a:r>
          <a:endParaRPr kumimoji="1" lang="en-US"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全国平均や県平均との乖離も依然としてあるため、定員適正化計画に基づき職員数の削減し、人件費を抑制する。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119380</xdr:rowOff>
    </xdr:from>
    <xdr:to>
      <xdr:col>24</xdr:col>
      <xdr:colOff>25400</xdr:colOff>
      <xdr:row>40</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9773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96520</xdr:rowOff>
    </xdr:from>
    <xdr:to>
      <xdr:col>19</xdr:col>
      <xdr:colOff>187325</xdr:colOff>
      <xdr:row>40</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954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96520</xdr:rowOff>
    </xdr:from>
    <xdr:to>
      <xdr:col>15</xdr:col>
      <xdr:colOff>98425</xdr:colOff>
      <xdr:row>41</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95452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31750</xdr:rowOff>
    </xdr:from>
    <xdr:to>
      <xdr:col>11</xdr:col>
      <xdr:colOff>9525</xdr:colOff>
      <xdr:row>41</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7061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114300</xdr:rowOff>
    </xdr:from>
    <xdr:to>
      <xdr:col>24</xdr:col>
      <xdr:colOff>76200</xdr:colOff>
      <xdr:row>41</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86377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68580</xdr:rowOff>
    </xdr:from>
    <xdr:to>
      <xdr:col>20</xdr:col>
      <xdr:colOff>38100</xdr:colOff>
      <xdr:row>40</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154957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1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45720</xdr:rowOff>
    </xdr:from>
    <xdr:to>
      <xdr:col>15</xdr:col>
      <xdr:colOff>149225</xdr:colOff>
      <xdr:row>40</xdr:row>
      <xdr:rowOff>147320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132097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9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95250</xdr:rowOff>
    </xdr:from>
    <xdr:to>
      <xdr:col>11</xdr:col>
      <xdr:colOff>60325</xdr:colOff>
      <xdr:row>42</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10177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152400</xdr:rowOff>
    </xdr:from>
    <xdr:to>
      <xdr:col>6</xdr:col>
      <xdr:colOff>171450</xdr:colOff>
      <xdr:row>41</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の経常収支比率については千葉県平均を下回っているものの、令和３年度決算までは下回っていた類似団体平均を令和４年度決算に引き続いて上回る結果となった。これは、一般廃棄物中継施設の稼働開始に伴い、その運営費や外部搬出処理費が増えたことを主要因とするもので、今後も継続的に発生する費用であることから、その増分を少しでも吸収すべく、事務事業の見直し等による効率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8890</xdr:rowOff>
    </xdr:from>
    <xdr:to>
      <xdr:col>82</xdr:col>
      <xdr:colOff>107950</xdr:colOff>
      <xdr:row>18</xdr:row>
      <xdr:rowOff>81280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2354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8890</xdr:rowOff>
    </xdr:from>
    <xdr:to>
      <xdr:col>78</xdr:col>
      <xdr:colOff>69850</xdr:colOff>
      <xdr:row>17</xdr:row>
      <xdr:rowOff>8890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8064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8890</xdr:rowOff>
    </xdr:from>
    <xdr:to>
      <xdr:col>73</xdr:col>
      <xdr:colOff>180975</xdr:colOff>
      <xdr:row>15</xdr:row>
      <xdr:rowOff>77470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80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77470</xdr:rowOff>
    </xdr:from>
    <xdr:to>
      <xdr:col>69</xdr:col>
      <xdr:colOff>92075</xdr:colOff>
      <xdr:row>15</xdr:row>
      <xdr:rowOff>138430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492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30480</xdr:rowOff>
    </xdr:from>
    <xdr:to>
      <xdr:col>82</xdr:col>
      <xdr:colOff>158750</xdr:colOff>
      <xdr:row>18</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129540</xdr:rowOff>
    </xdr:from>
    <xdr:to>
      <xdr:col>74</xdr:col>
      <xdr:colOff>31750</xdr:colOff>
      <xdr:row>15</xdr:row>
      <xdr:rowOff>59690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69867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26670</xdr:rowOff>
    </xdr:from>
    <xdr:to>
      <xdr:col>69</xdr:col>
      <xdr:colOff>142875</xdr:colOff>
      <xdr:row>15</xdr:row>
      <xdr:rowOff>128270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27957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の経常収支比率については、類似団体平均、全国平均、千葉県平均いずれと比較しても下回っている状況であるものの、国全体の社会保障経費の増大に伴い、老人福祉や児童福祉に係る扶助費等が年々増加しており、上昇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今後も適正な給付に努める。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101600</xdr:rowOff>
    </xdr:from>
    <xdr:to>
      <xdr:col>24</xdr:col>
      <xdr:colOff>25400</xdr:colOff>
      <xdr:row>56</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02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25400</xdr:rowOff>
    </xdr:from>
    <xdr:to>
      <xdr:col>19</xdr:col>
      <xdr:colOff>187325</xdr:colOff>
      <xdr:row>56</xdr:row>
      <xdr:rowOff>101600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26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25400</xdr:rowOff>
    </xdr:from>
    <xdr:to>
      <xdr:col>15</xdr:col>
      <xdr:colOff>98425</xdr:colOff>
      <xdr:row>56</xdr:row>
      <xdr:rowOff>101600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26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101600</xdr:rowOff>
    </xdr:from>
    <xdr:to>
      <xdr:col>11</xdr:col>
      <xdr:colOff>9525</xdr:colOff>
      <xdr:row>57</xdr:row>
      <xdr:rowOff>57150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02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50800</xdr:rowOff>
    </xdr:from>
    <xdr:to>
      <xdr:col>20</xdr:col>
      <xdr:colOff>38100</xdr:colOff>
      <xdr:row>56</xdr:row>
      <xdr:rowOff>152400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146050</xdr:rowOff>
    </xdr:from>
    <xdr:to>
      <xdr:col>15</xdr:col>
      <xdr:colOff>149225</xdr:colOff>
      <xdr:row>56</xdr:row>
      <xdr:rowOff>76200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86377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50800</xdr:rowOff>
    </xdr:from>
    <xdr:to>
      <xdr:col>11</xdr:col>
      <xdr:colOff>60325</xdr:colOff>
      <xdr:row>56</xdr:row>
      <xdr:rowOff>152400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6350</xdr:rowOff>
    </xdr:from>
    <xdr:to>
      <xdr:col>6</xdr:col>
      <xdr:colOff>171450</xdr:colOff>
      <xdr:row>57</xdr:row>
      <xdr:rowOff>107950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118127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その他の経常収支比率については、類似団体平均を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ポイント、全国平均や千葉県平均を２ポイント程度上回っている状況であり、特別会計繰出金や道路橋梁に係る維持補修費の増等により前年度比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今後も高齢化に伴う給付費等の増による特別会計への繰出金の増加や施設等の老朽化による維持補修費の増が見込まれる。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156935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42500"/>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91622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42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91622</xdr:rowOff>
    </xdr:from>
    <xdr:to>
      <xdr:col>73</xdr:col>
      <xdr:colOff>180975</xdr:colOff>
      <xdr:row>57</xdr:row>
      <xdr:rowOff>113393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64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113393</xdr:rowOff>
    </xdr:from>
    <xdr:to>
      <xdr:col>69</xdr:col>
      <xdr:colOff>92075</xdr:colOff>
      <xdr:row>57</xdr:row>
      <xdr:rowOff>167822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860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78212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5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40822</xdr:rowOff>
    </xdr:from>
    <xdr:to>
      <xdr:col>74</xdr:col>
      <xdr:colOff>31750</xdr:colOff>
      <xdr:row>57</xdr:row>
      <xdr:rowOff>142422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127199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62593</xdr:rowOff>
    </xdr:from>
    <xdr:to>
      <xdr:col>69</xdr:col>
      <xdr:colOff>142875</xdr:colOff>
      <xdr:row>57</xdr:row>
      <xdr:rowOff>164193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57349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補助費等の経常収支比率については、類似団体平均を２ポイント下回っており、火葬場運営費に係る一部事務組合負担金の減等により前年度比率として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ポイント減少したが、全国平均及び千葉県平均よりは高い数値となっている。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適正かつ効果的な運用を図るため、補助金等の公益性や必要性などを再評価し、定期的な見直しを図ることが必要となる。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36</xdr:row>
      <xdr:rowOff>72136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397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36</xdr:row>
      <xdr:rowOff>72136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123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62992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123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67564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351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33291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本市の経常収支比率における公債費の比率は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後の高い水準で推移している。地方債を財源に、義務教育施設の更新や公共施設の耐震化、長寿命化に取り組んできたものの、依然として老朽化の進んでいる施設も多いことから、公共施設等総合管理計画をはじめ各個別施設計画に基づき、公共施設の統廃合を進めつつ、残存施設については、計画的に長寿命化を行うこと等により、起債額の抑制や平準化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168910</xdr:rowOff>
    </xdr:from>
    <xdr:to>
      <xdr:col>24</xdr:col>
      <xdr:colOff>25400</xdr:colOff>
      <xdr:row>75</xdr:row>
      <xdr:rowOff>20320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85621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12700</xdr:rowOff>
    </xdr:from>
    <xdr:to>
      <xdr:col>19</xdr:col>
      <xdr:colOff>187325</xdr:colOff>
      <xdr:row>75</xdr:row>
      <xdr:rowOff>20320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714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12700</xdr:rowOff>
    </xdr:from>
    <xdr:to>
      <xdr:col>15</xdr:col>
      <xdr:colOff>98425</xdr:colOff>
      <xdr:row>75</xdr:row>
      <xdr:rowOff>31750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71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31750</xdr:rowOff>
    </xdr:from>
    <xdr:to>
      <xdr:col>11</xdr:col>
      <xdr:colOff>9525</xdr:colOff>
      <xdr:row>75</xdr:row>
      <xdr:rowOff>31750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89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118110</xdr:rowOff>
    </xdr:from>
    <xdr:to>
      <xdr:col>24</xdr:col>
      <xdr:colOff>76200</xdr:colOff>
      <xdr:row>75</xdr:row>
      <xdr:rowOff>48260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134637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140970</xdr:rowOff>
    </xdr:from>
    <xdr:to>
      <xdr:col>20</xdr:col>
      <xdr:colOff>38100</xdr:colOff>
      <xdr:row>75</xdr:row>
      <xdr:rowOff>71120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81297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9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133350</xdr:rowOff>
    </xdr:from>
    <xdr:to>
      <xdr:col>15</xdr:col>
      <xdr:colOff>149225</xdr:colOff>
      <xdr:row>75</xdr:row>
      <xdr:rowOff>63500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67327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152400</xdr:rowOff>
    </xdr:from>
    <xdr:to>
      <xdr:col>6</xdr:col>
      <xdr:colOff>171450</xdr:colOff>
      <xdr:row>75</xdr:row>
      <xdr:rowOff>82550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67327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公債費以外の経常収支比率については、類似団体平均、全国平均、千葉県平均いずれと比較しても上回る結果となった。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令和５年度数値については、一般廃棄物のうち可燃物の外部搬出処理が通年度化したことによる委託料の増加を最も大きな要因とした物件費の増により、全体として増となっている。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今後は、財政推計を改めて行った上で、財政等適正化基本方針を再改定し、実施計画についても全面的な見直しを行い、実効性の高い計画とすることで、徹底的な歳出削減に努める。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94996</xdr:rowOff>
    </xdr:from>
    <xdr:to>
      <xdr:col>82</xdr:col>
      <xdr:colOff>107950</xdr:colOff>
      <xdr:row>79</xdr:row>
      <xdr:rowOff>138430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468096"/>
          <a:ext cx="8382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168148</xdr:rowOff>
    </xdr:from>
    <xdr:to>
      <xdr:col>78</xdr:col>
      <xdr:colOff>69850</xdr:colOff>
      <xdr:row>78</xdr:row>
      <xdr:rowOff>94996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98348"/>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168148</xdr:rowOff>
    </xdr:from>
    <xdr:to>
      <xdr:col>73</xdr:col>
      <xdr:colOff>180975</xdr:colOff>
      <xdr:row>78</xdr:row>
      <xdr:rowOff>58420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198348"/>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78</xdr:row>
      <xdr:rowOff>99568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4315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87630</xdr:rowOff>
    </xdr:from>
    <xdr:to>
      <xdr:col>82</xdr:col>
      <xdr:colOff>158750</xdr:colOff>
      <xdr:row>80</xdr:row>
      <xdr:rowOff>17780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167657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54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44196</xdr:rowOff>
    </xdr:from>
    <xdr:to>
      <xdr:col>78</xdr:col>
      <xdr:colOff>120650</xdr:colOff>
      <xdr:row>78</xdr:row>
      <xdr:rowOff>145796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130573</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50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117348</xdr:rowOff>
    </xdr:from>
    <xdr:to>
      <xdr:col>74</xdr:col>
      <xdr:colOff>31750</xdr:colOff>
      <xdr:row>77</xdr:row>
      <xdr:rowOff>47498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48768</xdr:rowOff>
    </xdr:from>
    <xdr:to>
      <xdr:col>65</xdr:col>
      <xdr:colOff>53975</xdr:colOff>
      <xdr:row>78</xdr:row>
      <xdr:rowOff>150368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135145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千葉県鴨川市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127969</xdr:rowOff>
    </xdr:from>
    <xdr:to>
      <xdr:col>29</xdr:col>
      <xdr:colOff>127000</xdr:colOff>
      <xdr:row>16</xdr:row>
      <xdr:rowOff>128382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918794"/>
          <a:ext cx="647700" cy="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113159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03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127969</xdr:rowOff>
    </xdr:from>
    <xdr:to>
      <xdr:col>26</xdr:col>
      <xdr:colOff>50800</xdr:colOff>
      <xdr:row>16</xdr:row>
      <xdr:rowOff>151243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18794"/>
          <a:ext cx="698500" cy="23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87899</xdr:rowOff>
    </xdr:from>
    <xdr:to>
      <xdr:col>22</xdr:col>
      <xdr:colOff>114300</xdr:colOff>
      <xdr:row>16</xdr:row>
      <xdr:rowOff>151243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878724"/>
          <a:ext cx="698500" cy="63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87899</xdr:rowOff>
    </xdr:from>
    <xdr:to>
      <xdr:col>18</xdr:col>
      <xdr:colOff>177800</xdr:colOff>
      <xdr:row>16</xdr:row>
      <xdr:rowOff>91926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78724"/>
          <a:ext cx="698500" cy="4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77582</xdr:rowOff>
    </xdr:from>
    <xdr:to>
      <xdr:col>29</xdr:col>
      <xdr:colOff>177800</xdr:colOff>
      <xdr:row>17</xdr:row>
      <xdr:rowOff>7732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68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94109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1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77169</xdr:rowOff>
    </xdr:from>
    <xdr:to>
      <xdr:col>26</xdr:col>
      <xdr:colOff>101600</xdr:colOff>
      <xdr:row>17</xdr:row>
      <xdr:rowOff>7319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67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17496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36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100443</xdr:rowOff>
    </xdr:from>
    <xdr:to>
      <xdr:col>22</xdr:col>
      <xdr:colOff>165100</xdr:colOff>
      <xdr:row>17</xdr:row>
      <xdr:rowOff>30593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91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40770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6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37099</xdr:rowOff>
    </xdr:from>
    <xdr:to>
      <xdr:col>19</xdr:col>
      <xdr:colOff>38100</xdr:colOff>
      <xdr:row>16</xdr:row>
      <xdr:rowOff>138699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27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148876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41126</xdr:rowOff>
    </xdr:from>
    <xdr:to>
      <xdr:col>15</xdr:col>
      <xdr:colOff>101600</xdr:colOff>
      <xdr:row>16</xdr:row>
      <xdr:rowOff>142726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31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152903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00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47865</xdr:rowOff>
    </xdr:from>
    <xdr:to>
      <xdr:col>29</xdr:col>
      <xdr:colOff>127000</xdr:colOff>
      <xdr:row>38</xdr:row>
      <xdr:rowOff>58025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515465"/>
          <a:ext cx="647700" cy="10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47865</xdr:rowOff>
    </xdr:from>
    <xdr:to>
      <xdr:col>26</xdr:col>
      <xdr:colOff>50800</xdr:colOff>
      <xdr:row>38</xdr:row>
      <xdr:rowOff>56082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15465"/>
          <a:ext cx="698500" cy="8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56082</xdr:rowOff>
    </xdr:from>
    <xdr:to>
      <xdr:col>22</xdr:col>
      <xdr:colOff>114300</xdr:colOff>
      <xdr:row>38</xdr:row>
      <xdr:rowOff>61682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23682"/>
          <a:ext cx="698500" cy="5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61682</xdr:rowOff>
    </xdr:from>
    <xdr:to>
      <xdr:col>18</xdr:col>
      <xdr:colOff>177800</xdr:colOff>
      <xdr:row>38</xdr:row>
      <xdr:rowOff>67182</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29282"/>
          <a:ext cx="698500" cy="5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7225</xdr:rowOff>
    </xdr:from>
    <xdr:to>
      <xdr:col>29</xdr:col>
      <xdr:colOff>177800</xdr:colOff>
      <xdr:row>38</xdr:row>
      <xdr:rowOff>108825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74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322202</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4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339965</xdr:rowOff>
    </xdr:from>
    <xdr:to>
      <xdr:col>26</xdr:col>
      <xdr:colOff>101600</xdr:colOff>
      <xdr:row>38</xdr:row>
      <xdr:rowOff>98665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64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108842</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233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5282</xdr:rowOff>
    </xdr:from>
    <xdr:to>
      <xdr:col>22</xdr:col>
      <xdr:colOff>165100</xdr:colOff>
      <xdr:row>38</xdr:row>
      <xdr:rowOff>106882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72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91659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5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10882</xdr:rowOff>
    </xdr:from>
    <xdr:to>
      <xdr:col>19</xdr:col>
      <xdr:colOff>38100</xdr:colOff>
      <xdr:row>38</xdr:row>
      <xdr:rowOff>112482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78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97259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56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16382</xdr:rowOff>
    </xdr:from>
    <xdr:to>
      <xdr:col>15</xdr:col>
      <xdr:colOff>101600</xdr:colOff>
      <xdr:row>38</xdr:row>
      <xdr:rowOff>117982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83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102759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7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千葉県鴨川市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30,820
30,087
191.14
18,573,004
17,724,385
687,938
9,868,350
16,968,629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27360</xdr:rowOff>
    </xdr:from>
    <xdr:to>
      <xdr:col>24</xdr:col>
      <xdr:colOff>63500</xdr:colOff>
      <xdr:row>36</xdr:row>
      <xdr:rowOff>44602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99560"/>
          <a:ext cx="838200" cy="1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44602</xdr:rowOff>
    </xdr:from>
    <xdr:to>
      <xdr:col>19</xdr:col>
      <xdr:colOff>177800</xdr:colOff>
      <xdr:row>36</xdr:row>
      <xdr:rowOff>64055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16802"/>
          <a:ext cx="889000" cy="1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45288</xdr:rowOff>
    </xdr:from>
    <xdr:to>
      <xdr:col>15</xdr:col>
      <xdr:colOff>50800</xdr:colOff>
      <xdr:row>36</xdr:row>
      <xdr:rowOff>64055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17488"/>
          <a:ext cx="889000" cy="1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45288</xdr:rowOff>
    </xdr:from>
    <xdr:to>
      <xdr:col>10</xdr:col>
      <xdr:colOff>114300</xdr:colOff>
      <xdr:row>36</xdr:row>
      <xdr:rowOff>137240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17488"/>
          <a:ext cx="889000" cy="9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148010</xdr:rowOff>
    </xdr:from>
    <xdr:to>
      <xdr:col>24</xdr:col>
      <xdr:colOff>114300</xdr:colOff>
      <xdr:row>36</xdr:row>
      <xdr:rowOff>78160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4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170887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0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165252</xdr:rowOff>
    </xdr:from>
    <xdr:to>
      <xdr:col>20</xdr:col>
      <xdr:colOff>38100</xdr:colOff>
      <xdr:row>36</xdr:row>
      <xdr:rowOff>95402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6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111929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941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13255</xdr:rowOff>
    </xdr:from>
    <xdr:to>
      <xdr:col>15</xdr:col>
      <xdr:colOff>101600</xdr:colOff>
      <xdr:row>36</xdr:row>
      <xdr:rowOff>114855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8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131382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96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165938</xdr:rowOff>
    </xdr:from>
    <xdr:to>
      <xdr:col>10</xdr:col>
      <xdr:colOff>165100</xdr:colOff>
      <xdr:row>36</xdr:row>
      <xdr:rowOff>96088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112615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941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86440</xdr:rowOff>
    </xdr:from>
    <xdr:to>
      <xdr:col>6</xdr:col>
      <xdr:colOff>38100</xdr:colOff>
      <xdr:row>37</xdr:row>
      <xdr:rowOff>16590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5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33117</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03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18097</xdr:rowOff>
    </xdr:from>
    <xdr:to>
      <xdr:col>24</xdr:col>
      <xdr:colOff>63500</xdr:colOff>
      <xdr:row>58</xdr:row>
      <xdr:rowOff>38868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62197"/>
          <a:ext cx="838200" cy="2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38868</xdr:rowOff>
    </xdr:from>
    <xdr:to>
      <xdr:col>19</xdr:col>
      <xdr:colOff>177800</xdr:colOff>
      <xdr:row>58</xdr:row>
      <xdr:rowOff>78778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82968"/>
          <a:ext cx="889000" cy="3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78094</xdr:rowOff>
    </xdr:from>
    <xdr:to>
      <xdr:col>15</xdr:col>
      <xdr:colOff>50800</xdr:colOff>
      <xdr:row>58</xdr:row>
      <xdr:rowOff>78778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10022194"/>
          <a:ext cx="889000" cy="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70745</xdr:rowOff>
    </xdr:from>
    <xdr:to>
      <xdr:col>10</xdr:col>
      <xdr:colOff>114300</xdr:colOff>
      <xdr:row>58</xdr:row>
      <xdr:rowOff>78094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014845"/>
          <a:ext cx="889000" cy="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138747</xdr:rowOff>
    </xdr:from>
    <xdr:to>
      <xdr:col>24</xdr:col>
      <xdr:colOff>114300</xdr:colOff>
      <xdr:row>58</xdr:row>
      <xdr:rowOff>68897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1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116048</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159518</xdr:rowOff>
    </xdr:from>
    <xdr:to>
      <xdr:col>20</xdr:col>
      <xdr:colOff>38100</xdr:colOff>
      <xdr:row>58</xdr:row>
      <xdr:rowOff>89668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3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80795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2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27978</xdr:rowOff>
    </xdr:from>
    <xdr:to>
      <xdr:col>15</xdr:col>
      <xdr:colOff>101600</xdr:colOff>
      <xdr:row>58</xdr:row>
      <xdr:rowOff>129578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7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120705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6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27294</xdr:rowOff>
    </xdr:from>
    <xdr:to>
      <xdr:col>10</xdr:col>
      <xdr:colOff>165100</xdr:colOff>
      <xdr:row>58</xdr:row>
      <xdr:rowOff>128894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7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120021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6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19945</xdr:rowOff>
    </xdr:from>
    <xdr:to>
      <xdr:col>6</xdr:col>
      <xdr:colOff>38100</xdr:colOff>
      <xdr:row>58</xdr:row>
      <xdr:rowOff>121545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6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112672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5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130860</xdr:rowOff>
    </xdr:from>
    <xdr:to>
      <xdr:col>24</xdr:col>
      <xdr:colOff>63500</xdr:colOff>
      <xdr:row>78</xdr:row>
      <xdr:rowOff>135813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03960"/>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118726</xdr:rowOff>
    </xdr:from>
    <xdr:to>
      <xdr:col>19</xdr:col>
      <xdr:colOff>177800</xdr:colOff>
      <xdr:row>78</xdr:row>
      <xdr:rowOff>130860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91826"/>
          <a:ext cx="889000" cy="1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104990</xdr:rowOff>
    </xdr:from>
    <xdr:to>
      <xdr:col>15</xdr:col>
      <xdr:colOff>50800</xdr:colOff>
      <xdr:row>78</xdr:row>
      <xdr:rowOff>118726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478090"/>
          <a:ext cx="889000" cy="1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96723</xdr:rowOff>
    </xdr:from>
    <xdr:to>
      <xdr:col>10</xdr:col>
      <xdr:colOff>114300</xdr:colOff>
      <xdr:row>78</xdr:row>
      <xdr:rowOff>104990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469823"/>
          <a:ext cx="889000" cy="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85013</xdr:rowOff>
    </xdr:from>
    <xdr:to>
      <xdr:col>24</xdr:col>
      <xdr:colOff>114300</xdr:colOff>
      <xdr:row>79</xdr:row>
      <xdr:rowOff>15163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5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171390</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73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80060</xdr:rowOff>
    </xdr:from>
    <xdr:to>
      <xdr:col>20</xdr:col>
      <xdr:colOff>38100</xdr:colOff>
      <xdr:row>79</xdr:row>
      <xdr:rowOff>10210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5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1337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4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67926</xdr:rowOff>
    </xdr:from>
    <xdr:to>
      <xdr:col>15</xdr:col>
      <xdr:colOff>101600</xdr:colOff>
      <xdr:row>78</xdr:row>
      <xdr:rowOff>169526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4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160653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54190</xdr:rowOff>
    </xdr:from>
    <xdr:to>
      <xdr:col>10</xdr:col>
      <xdr:colOff>165100</xdr:colOff>
      <xdr:row>78</xdr:row>
      <xdr:rowOff>155790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2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146917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2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45923</xdr:rowOff>
    </xdr:from>
    <xdr:to>
      <xdr:col>6</xdr:col>
      <xdr:colOff>38100</xdr:colOff>
      <xdr:row>78</xdr:row>
      <xdr:rowOff>147523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1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138650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1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32410</xdr:rowOff>
    </xdr:from>
    <xdr:to>
      <xdr:col>24</xdr:col>
      <xdr:colOff>63500</xdr:colOff>
      <xdr:row>97</xdr:row>
      <xdr:rowOff>65413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63060"/>
          <a:ext cx="838200" cy="3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21743</xdr:rowOff>
    </xdr:from>
    <xdr:to>
      <xdr:col>19</xdr:col>
      <xdr:colOff>177800</xdr:colOff>
      <xdr:row>97</xdr:row>
      <xdr:rowOff>65413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652393"/>
          <a:ext cx="889000" cy="4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21743</xdr:rowOff>
    </xdr:from>
    <xdr:to>
      <xdr:col>15</xdr:col>
      <xdr:colOff>50800</xdr:colOff>
      <xdr:row>98</xdr:row>
      <xdr:rowOff>4071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652393"/>
          <a:ext cx="889000" cy="15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4071</xdr:rowOff>
    </xdr:from>
    <xdr:to>
      <xdr:col>10</xdr:col>
      <xdr:colOff>114300</xdr:colOff>
      <xdr:row>98</xdr:row>
      <xdr:rowOff>30910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06171"/>
          <a:ext cx="889000" cy="2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153060</xdr:rowOff>
    </xdr:from>
    <xdr:to>
      <xdr:col>24</xdr:col>
      <xdr:colOff>114300</xdr:colOff>
      <xdr:row>97</xdr:row>
      <xdr:rowOff>83210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1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131487</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9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14613</xdr:rowOff>
    </xdr:from>
    <xdr:to>
      <xdr:col>20</xdr:col>
      <xdr:colOff>38100</xdr:colOff>
      <xdr:row>97</xdr:row>
      <xdr:rowOff>116213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4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107340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3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142393</xdr:rowOff>
    </xdr:from>
    <xdr:to>
      <xdr:col>15</xdr:col>
      <xdr:colOff>101600</xdr:colOff>
      <xdr:row>97</xdr:row>
      <xdr:rowOff>72543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63670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124721</xdr:rowOff>
    </xdr:from>
    <xdr:to>
      <xdr:col>10</xdr:col>
      <xdr:colOff>165100</xdr:colOff>
      <xdr:row>98</xdr:row>
      <xdr:rowOff>54871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5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45998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4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151560</xdr:rowOff>
    </xdr:from>
    <xdr:to>
      <xdr:col>6</xdr:col>
      <xdr:colOff>38100</xdr:colOff>
      <xdr:row>98</xdr:row>
      <xdr:rowOff>81710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8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72837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7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118901</xdr:rowOff>
    </xdr:from>
    <xdr:to>
      <xdr:col>55</xdr:col>
      <xdr:colOff>0</xdr:colOff>
      <xdr:row>37</xdr:row>
      <xdr:rowOff>150132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62551"/>
          <a:ext cx="838200" cy="3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118901</xdr:rowOff>
    </xdr:from>
    <xdr:to>
      <xdr:col>50</xdr:col>
      <xdr:colOff>114300</xdr:colOff>
      <xdr:row>37</xdr:row>
      <xdr:rowOff>129512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62551"/>
          <a:ext cx="889000" cy="1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73094</xdr:rowOff>
    </xdr:from>
    <xdr:to>
      <xdr:col>45</xdr:col>
      <xdr:colOff>177800</xdr:colOff>
      <xdr:row>37</xdr:row>
      <xdr:rowOff>129512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73844"/>
          <a:ext cx="889000" cy="39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73094</xdr:rowOff>
    </xdr:from>
    <xdr:to>
      <xdr:col>41</xdr:col>
      <xdr:colOff>50800</xdr:colOff>
      <xdr:row>38</xdr:row>
      <xdr:rowOff>9650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73844"/>
          <a:ext cx="889000" cy="45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99332</xdr:rowOff>
    </xdr:from>
    <xdr:to>
      <xdr:col>55</xdr:col>
      <xdr:colOff>50800</xdr:colOff>
      <xdr:row>38</xdr:row>
      <xdr:rowOff>29482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4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77759</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2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68101</xdr:rowOff>
    </xdr:from>
    <xdr:to>
      <xdr:col>50</xdr:col>
      <xdr:colOff>165100</xdr:colOff>
      <xdr:row>37</xdr:row>
      <xdr:rowOff>169701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1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160828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0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78712</xdr:rowOff>
    </xdr:from>
    <xdr:to>
      <xdr:col>46</xdr:col>
      <xdr:colOff>38100</xdr:colOff>
      <xdr:row>38</xdr:row>
      <xdr:rowOff>8862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2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171439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22294</xdr:rowOff>
    </xdr:from>
    <xdr:to>
      <xdr:col>41</xdr:col>
      <xdr:colOff>101600</xdr:colOff>
      <xdr:row>35</xdr:row>
      <xdr:rowOff>123894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2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115021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1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130299</xdr:rowOff>
    </xdr:from>
    <xdr:to>
      <xdr:col>36</xdr:col>
      <xdr:colOff>165100</xdr:colOff>
      <xdr:row>38</xdr:row>
      <xdr:rowOff>60449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51577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6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31851</xdr:rowOff>
    </xdr:from>
    <xdr:to>
      <xdr:col>55</xdr:col>
      <xdr:colOff>0</xdr:colOff>
      <xdr:row>58</xdr:row>
      <xdr:rowOff>41951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975951"/>
          <a:ext cx="838200" cy="1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149288</xdr:rowOff>
    </xdr:from>
    <xdr:to>
      <xdr:col>50</xdr:col>
      <xdr:colOff>114300</xdr:colOff>
      <xdr:row>58</xdr:row>
      <xdr:rowOff>31851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21938"/>
          <a:ext cx="889000" cy="5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149288</xdr:rowOff>
    </xdr:from>
    <xdr:to>
      <xdr:col>45</xdr:col>
      <xdr:colOff>177800</xdr:colOff>
      <xdr:row>58</xdr:row>
      <xdr:rowOff>36565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21938"/>
          <a:ext cx="889000" cy="5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24836</xdr:rowOff>
    </xdr:from>
    <xdr:to>
      <xdr:col>41</xdr:col>
      <xdr:colOff>50800</xdr:colOff>
      <xdr:row>58</xdr:row>
      <xdr:rowOff>36565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68936"/>
          <a:ext cx="889000" cy="1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162601</xdr:rowOff>
    </xdr:from>
    <xdr:to>
      <xdr:col>55</xdr:col>
      <xdr:colOff>50800</xdr:colOff>
      <xdr:row>58</xdr:row>
      <xdr:rowOff>92751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3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77528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5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152501</xdr:rowOff>
    </xdr:from>
    <xdr:to>
      <xdr:col>50</xdr:col>
      <xdr:colOff>165100</xdr:colOff>
      <xdr:row>58</xdr:row>
      <xdr:rowOff>82651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2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73778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1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98488</xdr:rowOff>
    </xdr:from>
    <xdr:to>
      <xdr:col>46</xdr:col>
      <xdr:colOff>38100</xdr:colOff>
      <xdr:row>58</xdr:row>
      <xdr:rowOff>28638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7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19765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6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157215</xdr:rowOff>
    </xdr:from>
    <xdr:to>
      <xdr:col>41</xdr:col>
      <xdr:colOff>101600</xdr:colOff>
      <xdr:row>58</xdr:row>
      <xdr:rowOff>87365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2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78492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2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145486</xdr:rowOff>
    </xdr:from>
    <xdr:to>
      <xdr:col>36</xdr:col>
      <xdr:colOff>165100</xdr:colOff>
      <xdr:row>58</xdr:row>
      <xdr:rowOff>75636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1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66763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1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18669</xdr:rowOff>
    </xdr:from>
    <xdr:to>
      <xdr:col>55</xdr:col>
      <xdr:colOff>0</xdr:colOff>
      <xdr:row>77</xdr:row>
      <xdr:rowOff>109334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220319"/>
          <a:ext cx="838200" cy="9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134874</xdr:rowOff>
    </xdr:from>
    <xdr:to>
      <xdr:col>50</xdr:col>
      <xdr:colOff>114300</xdr:colOff>
      <xdr:row>77</xdr:row>
      <xdr:rowOff>18669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165074"/>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134874</xdr:rowOff>
    </xdr:from>
    <xdr:to>
      <xdr:col>45</xdr:col>
      <xdr:colOff>177800</xdr:colOff>
      <xdr:row>78</xdr:row>
      <xdr:rowOff>147371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165074"/>
          <a:ext cx="889000" cy="35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147371</xdr:rowOff>
    </xdr:from>
    <xdr:to>
      <xdr:col>41</xdr:col>
      <xdr:colOff>50800</xdr:colOff>
      <xdr:row>78</xdr:row>
      <xdr:rowOff>162116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20471"/>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58534</xdr:rowOff>
    </xdr:from>
    <xdr:to>
      <xdr:col>55</xdr:col>
      <xdr:colOff>50800</xdr:colOff>
      <xdr:row>77</xdr:row>
      <xdr:rowOff>160134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6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81411</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1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139319</xdr:rowOff>
    </xdr:from>
    <xdr:to>
      <xdr:col>50</xdr:col>
      <xdr:colOff>165100</xdr:colOff>
      <xdr:row>77</xdr:row>
      <xdr:rowOff>69469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16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85996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94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84074</xdr:rowOff>
    </xdr:from>
    <xdr:to>
      <xdr:col>46</xdr:col>
      <xdr:colOff>38100</xdr:colOff>
      <xdr:row>77</xdr:row>
      <xdr:rowOff>14224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30751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88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96571</xdr:rowOff>
    </xdr:from>
    <xdr:to>
      <xdr:col>41</xdr:col>
      <xdr:colOff>101600</xdr:colOff>
      <xdr:row>79</xdr:row>
      <xdr:rowOff>26721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17848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6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111316</xdr:rowOff>
    </xdr:from>
    <xdr:to>
      <xdr:col>36</xdr:col>
      <xdr:colOff>165100</xdr:colOff>
      <xdr:row>79</xdr:row>
      <xdr:rowOff>41466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8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32593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7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96191</xdr:rowOff>
    </xdr:from>
    <xdr:to>
      <xdr:col>55</xdr:col>
      <xdr:colOff>0</xdr:colOff>
      <xdr:row>98</xdr:row>
      <xdr:rowOff>109243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98291"/>
          <a:ext cx="838200" cy="1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69340</xdr:rowOff>
    </xdr:from>
    <xdr:to>
      <xdr:col>50</xdr:col>
      <xdr:colOff>114300</xdr:colOff>
      <xdr:row>98</xdr:row>
      <xdr:rowOff>109243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71440"/>
          <a:ext cx="889000" cy="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62043</xdr:rowOff>
    </xdr:from>
    <xdr:to>
      <xdr:col>45</xdr:col>
      <xdr:colOff>177800</xdr:colOff>
      <xdr:row>98</xdr:row>
      <xdr:rowOff>69340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64143"/>
          <a:ext cx="889000" cy="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47048</xdr:rowOff>
    </xdr:from>
    <xdr:to>
      <xdr:col>41</xdr:col>
      <xdr:colOff>50800</xdr:colOff>
      <xdr:row>98</xdr:row>
      <xdr:rowOff>62043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49148"/>
          <a:ext cx="889000" cy="1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45391</xdr:rowOff>
    </xdr:from>
    <xdr:to>
      <xdr:col>55</xdr:col>
      <xdr:colOff>50800</xdr:colOff>
      <xdr:row>98</xdr:row>
      <xdr:rowOff>146991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4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131768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6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58443</xdr:rowOff>
    </xdr:from>
    <xdr:to>
      <xdr:col>50</xdr:col>
      <xdr:colOff>165100</xdr:colOff>
      <xdr:row>98</xdr:row>
      <xdr:rowOff>160043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6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151170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5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18540</xdr:rowOff>
    </xdr:from>
    <xdr:to>
      <xdr:col>46</xdr:col>
      <xdr:colOff>38100</xdr:colOff>
      <xdr:row>98</xdr:row>
      <xdr:rowOff>120140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2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111267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1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11243</xdr:rowOff>
    </xdr:from>
    <xdr:to>
      <xdr:col>41</xdr:col>
      <xdr:colOff>101600</xdr:colOff>
      <xdr:row>98</xdr:row>
      <xdr:rowOff>112843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1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103970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0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167698</xdr:rowOff>
    </xdr:from>
    <xdr:to>
      <xdr:col>36</xdr:col>
      <xdr:colOff>165100</xdr:colOff>
      <xdr:row>98</xdr:row>
      <xdr:rowOff>97848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9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88975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9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168948</xdr:rowOff>
    </xdr:from>
    <xdr:to>
      <xdr:col>85</xdr:col>
      <xdr:colOff>127000</xdr:colOff>
      <xdr:row>39</xdr:row>
      <xdr:rowOff>41377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84048"/>
          <a:ext cx="838200" cy="4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38176</xdr:rowOff>
    </xdr:from>
    <xdr:to>
      <xdr:col>81</xdr:col>
      <xdr:colOff>50800</xdr:colOff>
      <xdr:row>39</xdr:row>
      <xdr:rowOff>41377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24726"/>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100317</xdr:rowOff>
    </xdr:from>
    <xdr:to>
      <xdr:col>76</xdr:col>
      <xdr:colOff>114300</xdr:colOff>
      <xdr:row>39</xdr:row>
      <xdr:rowOff>38176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15417"/>
          <a:ext cx="889000" cy="10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100317</xdr:rowOff>
    </xdr:from>
    <xdr:to>
      <xdr:col>71</xdr:col>
      <xdr:colOff>177800</xdr:colOff>
      <xdr:row>39</xdr:row>
      <xdr:rowOff>14872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15417"/>
          <a:ext cx="889000" cy="8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118148</xdr:rowOff>
    </xdr:from>
    <xdr:to>
      <xdr:col>85</xdr:col>
      <xdr:colOff>177800</xdr:colOff>
      <xdr:row>39</xdr:row>
      <xdr:rowOff>48298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44645</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5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162027</xdr:rowOff>
    </xdr:from>
    <xdr:to>
      <xdr:col>81</xdr:col>
      <xdr:colOff>101600</xdr:colOff>
      <xdr:row>39</xdr:row>
      <xdr:rowOff>92177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83304</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7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158826</xdr:rowOff>
    </xdr:from>
    <xdr:to>
      <xdr:col>76</xdr:col>
      <xdr:colOff>165100</xdr:colOff>
      <xdr:row>39</xdr:row>
      <xdr:rowOff>88976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80103</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766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49517</xdr:rowOff>
    </xdr:from>
    <xdr:to>
      <xdr:col>72</xdr:col>
      <xdr:colOff>38100</xdr:colOff>
      <xdr:row>38</xdr:row>
      <xdr:rowOff>151117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142244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65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135522</xdr:rowOff>
    </xdr:from>
    <xdr:to>
      <xdr:col>67</xdr:col>
      <xdr:colOff>101600</xdr:colOff>
      <xdr:row>39</xdr:row>
      <xdr:rowOff>65672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5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56799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166652</xdr:rowOff>
    </xdr:from>
    <xdr:to>
      <xdr:col>85</xdr:col>
      <xdr:colOff>127000</xdr:colOff>
      <xdr:row>78</xdr:row>
      <xdr:rowOff>4307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368302"/>
          <a:ext cx="838200" cy="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166652</xdr:rowOff>
    </xdr:from>
    <xdr:to>
      <xdr:col>81</xdr:col>
      <xdr:colOff>50800</xdr:colOff>
      <xdr:row>77</xdr:row>
      <xdr:rowOff>170035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68302"/>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170035</xdr:rowOff>
    </xdr:from>
    <xdr:to>
      <xdr:col>76</xdr:col>
      <xdr:colOff>114300</xdr:colOff>
      <xdr:row>78</xdr:row>
      <xdr:rowOff>843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71685"/>
          <a:ext cx="889000" cy="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843</xdr:rowOff>
    </xdr:from>
    <xdr:to>
      <xdr:col>71</xdr:col>
      <xdr:colOff>177800</xdr:colOff>
      <xdr:row>78</xdr:row>
      <xdr:rowOff>6045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73943"/>
          <a:ext cx="889000" cy="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124957</xdr:rowOff>
    </xdr:from>
    <xdr:to>
      <xdr:col>85</xdr:col>
      <xdr:colOff>177800</xdr:colOff>
      <xdr:row>78</xdr:row>
      <xdr:rowOff>55107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2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62010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115852</xdr:rowOff>
    </xdr:from>
    <xdr:to>
      <xdr:col>81</xdr:col>
      <xdr:colOff>101600</xdr:colOff>
      <xdr:row>78</xdr:row>
      <xdr:rowOff>46002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1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37129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1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119235</xdr:rowOff>
    </xdr:from>
    <xdr:to>
      <xdr:col>76</xdr:col>
      <xdr:colOff>165100</xdr:colOff>
      <xdr:row>78</xdr:row>
      <xdr:rowOff>49385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2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40512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1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121493</xdr:rowOff>
    </xdr:from>
    <xdr:to>
      <xdr:col>72</xdr:col>
      <xdr:colOff>38100</xdr:colOff>
      <xdr:row>78</xdr:row>
      <xdr:rowOff>51643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42770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1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126695</xdr:rowOff>
    </xdr:from>
    <xdr:to>
      <xdr:col>67</xdr:col>
      <xdr:colOff>101600</xdr:colOff>
      <xdr:row>78</xdr:row>
      <xdr:rowOff>56845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2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47972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2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68315</xdr:rowOff>
    </xdr:from>
    <xdr:to>
      <xdr:col>85</xdr:col>
      <xdr:colOff>127000</xdr:colOff>
      <xdr:row>98</xdr:row>
      <xdr:rowOff>74516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70415"/>
          <a:ext cx="838200" cy="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72011</xdr:rowOff>
    </xdr:from>
    <xdr:to>
      <xdr:col>81</xdr:col>
      <xdr:colOff>50800</xdr:colOff>
      <xdr:row>98</xdr:row>
      <xdr:rowOff>74516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74111"/>
          <a:ext cx="889000" cy="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72011</xdr:rowOff>
    </xdr:from>
    <xdr:to>
      <xdr:col>76</xdr:col>
      <xdr:colOff>114300</xdr:colOff>
      <xdr:row>98</xdr:row>
      <xdr:rowOff>91689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74111"/>
          <a:ext cx="889000" cy="1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91689</xdr:rowOff>
    </xdr:from>
    <xdr:to>
      <xdr:col>71</xdr:col>
      <xdr:colOff>177800</xdr:colOff>
      <xdr:row>98</xdr:row>
      <xdr:rowOff>95523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93789"/>
          <a:ext cx="889000" cy="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17515</xdr:rowOff>
    </xdr:from>
    <xdr:to>
      <xdr:col>85</xdr:col>
      <xdr:colOff>177800</xdr:colOff>
      <xdr:row>98</xdr:row>
      <xdr:rowOff>119115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1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23716</xdr:rowOff>
    </xdr:from>
    <xdr:to>
      <xdr:col>81</xdr:col>
      <xdr:colOff>101600</xdr:colOff>
      <xdr:row>98</xdr:row>
      <xdr:rowOff>125316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2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116443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1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21211</xdr:rowOff>
    </xdr:from>
    <xdr:to>
      <xdr:col>76</xdr:col>
      <xdr:colOff>165100</xdr:colOff>
      <xdr:row>98</xdr:row>
      <xdr:rowOff>122811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2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113938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1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40889</xdr:rowOff>
    </xdr:from>
    <xdr:to>
      <xdr:col>72</xdr:col>
      <xdr:colOff>38100</xdr:colOff>
      <xdr:row>98</xdr:row>
      <xdr:rowOff>142489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4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133616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3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44723</xdr:rowOff>
    </xdr:from>
    <xdr:to>
      <xdr:col>67</xdr:col>
      <xdr:colOff>101600</xdr:colOff>
      <xdr:row>98</xdr:row>
      <xdr:rowOff>146323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4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137450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3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22409</xdr:rowOff>
    </xdr:from>
    <xdr:to>
      <xdr:col>116</xdr:col>
      <xdr:colOff>63500</xdr:colOff>
      <xdr:row>39</xdr:row>
      <xdr:rowOff>27477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708959"/>
          <a:ext cx="8382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161417</xdr:rowOff>
    </xdr:from>
    <xdr:to>
      <xdr:col>111</xdr:col>
      <xdr:colOff>177800</xdr:colOff>
      <xdr:row>39</xdr:row>
      <xdr:rowOff>27477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76517"/>
          <a:ext cx="889000" cy="3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32677</xdr:rowOff>
    </xdr:from>
    <xdr:to>
      <xdr:col>107</xdr:col>
      <xdr:colOff>50800</xdr:colOff>
      <xdr:row>38</xdr:row>
      <xdr:rowOff>161417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376327"/>
          <a:ext cx="889000" cy="30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32677</xdr:rowOff>
    </xdr:from>
    <xdr:to>
      <xdr:col>102</xdr:col>
      <xdr:colOff>114300</xdr:colOff>
      <xdr:row>38</xdr:row>
      <xdr:rowOff>150140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376327"/>
          <a:ext cx="889000" cy="28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38085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72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143059</xdr:rowOff>
    </xdr:from>
    <xdr:to>
      <xdr:col>116</xdr:col>
      <xdr:colOff>114300</xdr:colOff>
      <xdr:row>39</xdr:row>
      <xdr:rowOff>73209</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5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57986</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73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148127</xdr:rowOff>
    </xdr:from>
    <xdr:to>
      <xdr:col>112</xdr:col>
      <xdr:colOff>38100</xdr:colOff>
      <xdr:row>39</xdr:row>
      <xdr:rowOff>78277</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6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69404</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4017" y="6755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110617</xdr:rowOff>
    </xdr:from>
    <xdr:to>
      <xdr:col>107</xdr:col>
      <xdr:colOff>101600</xdr:colOff>
      <xdr:row>39</xdr:row>
      <xdr:rowOff>40767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31894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1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153327</xdr:rowOff>
    </xdr:from>
    <xdr:to>
      <xdr:col>102</xdr:col>
      <xdr:colOff>165100</xdr:colOff>
      <xdr:row>37</xdr:row>
      <xdr:rowOff>83477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32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100004</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278111" y="610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99340</xdr:rowOff>
    </xdr:from>
    <xdr:to>
      <xdr:col>98</xdr:col>
      <xdr:colOff>38100</xdr:colOff>
      <xdr:row>39</xdr:row>
      <xdr:rowOff>29490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46016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8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69200</xdr:rowOff>
    </xdr:from>
    <xdr:to>
      <xdr:col>116</xdr:col>
      <xdr:colOff>63500</xdr:colOff>
      <xdr:row>58</xdr:row>
      <xdr:rowOff>72651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13300"/>
          <a:ext cx="838200" cy="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69200</xdr:rowOff>
    </xdr:from>
    <xdr:to>
      <xdr:col>111</xdr:col>
      <xdr:colOff>177800</xdr:colOff>
      <xdr:row>58</xdr:row>
      <xdr:rowOff>69886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13300"/>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69886</xdr:rowOff>
    </xdr:from>
    <xdr:to>
      <xdr:col>107</xdr:col>
      <xdr:colOff>50800</xdr:colOff>
      <xdr:row>58</xdr:row>
      <xdr:rowOff>72263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013986"/>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72263</xdr:rowOff>
    </xdr:from>
    <xdr:to>
      <xdr:col>102</xdr:col>
      <xdr:colOff>114300</xdr:colOff>
      <xdr:row>58</xdr:row>
      <xdr:rowOff>73406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1636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21851</xdr:rowOff>
    </xdr:from>
    <xdr:to>
      <xdr:col>116</xdr:col>
      <xdr:colOff>114300</xdr:colOff>
      <xdr:row>58</xdr:row>
      <xdr:rowOff>123451</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6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108228</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8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18400</xdr:rowOff>
    </xdr:from>
    <xdr:to>
      <xdr:col>112</xdr:col>
      <xdr:colOff>38100</xdr:colOff>
      <xdr:row>58</xdr:row>
      <xdr:rowOff>120000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6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111127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5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19086</xdr:rowOff>
    </xdr:from>
    <xdr:to>
      <xdr:col>107</xdr:col>
      <xdr:colOff>101600</xdr:colOff>
      <xdr:row>58</xdr:row>
      <xdr:rowOff>120686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6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111813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5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21463</xdr:rowOff>
    </xdr:from>
    <xdr:to>
      <xdr:col>102</xdr:col>
      <xdr:colOff>165100</xdr:colOff>
      <xdr:row>58</xdr:row>
      <xdr:rowOff>123063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6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114190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5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22606</xdr:rowOff>
    </xdr:from>
    <xdr:to>
      <xdr:col>98</xdr:col>
      <xdr:colOff>38100</xdr:colOff>
      <xdr:row>58</xdr:row>
      <xdr:rowOff>124206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6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115333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5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90260</xdr:rowOff>
    </xdr:from>
    <xdr:to>
      <xdr:col>116</xdr:col>
      <xdr:colOff>63500</xdr:colOff>
      <xdr:row>77</xdr:row>
      <xdr:rowOff>109538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291910"/>
          <a:ext cx="838200" cy="1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102806</xdr:rowOff>
    </xdr:from>
    <xdr:to>
      <xdr:col>111</xdr:col>
      <xdr:colOff>177800</xdr:colOff>
      <xdr:row>77</xdr:row>
      <xdr:rowOff>109538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304456"/>
          <a:ext cx="889000" cy="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102806</xdr:rowOff>
    </xdr:from>
    <xdr:to>
      <xdr:col>107</xdr:col>
      <xdr:colOff>50800</xdr:colOff>
      <xdr:row>77</xdr:row>
      <xdr:rowOff>129756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304456"/>
          <a:ext cx="889000" cy="2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129756</xdr:rowOff>
    </xdr:from>
    <xdr:to>
      <xdr:col>102</xdr:col>
      <xdr:colOff>114300</xdr:colOff>
      <xdr:row>77</xdr:row>
      <xdr:rowOff>139903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331406"/>
          <a:ext cx="889000" cy="1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62272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39460</xdr:rowOff>
    </xdr:from>
    <xdr:to>
      <xdr:col>116</xdr:col>
      <xdr:colOff>114300</xdr:colOff>
      <xdr:row>77</xdr:row>
      <xdr:rowOff>141060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17887</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1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58738</xdr:rowOff>
    </xdr:from>
    <xdr:to>
      <xdr:col>112</xdr:col>
      <xdr:colOff>38100</xdr:colOff>
      <xdr:row>77</xdr:row>
      <xdr:rowOff>160338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151465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35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52006</xdr:rowOff>
    </xdr:from>
    <xdr:to>
      <xdr:col>107</xdr:col>
      <xdr:colOff>101600</xdr:colOff>
      <xdr:row>77</xdr:row>
      <xdr:rowOff>153606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25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144733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34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78956</xdr:rowOff>
    </xdr:from>
    <xdr:to>
      <xdr:col>102</xdr:col>
      <xdr:colOff>165100</xdr:colOff>
      <xdr:row>78</xdr:row>
      <xdr:rowOff>9106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8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233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37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89103</xdr:rowOff>
    </xdr:from>
    <xdr:to>
      <xdr:col>98</xdr:col>
      <xdr:colOff>38100</xdr:colOff>
      <xdr:row>78</xdr:row>
      <xdr:rowOff>19253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29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10380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38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歳出決算総額の住民一人当たりのコストは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575,094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円であり、前年度の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567,332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7,762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た。その主な要因は物件費であり、一般廃棄物中継施設に係る運営・維持管理委託料や可燃物処理委託料の増が挙げられる。類似団体平均との比較においては、人件費と普通建設事業費（新規整備分）のみその数値を上回っている。特に人件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113,820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円程度上回っており、全国平均、千葉県平均と比較しても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程度上回っている状況となっている。この要因として職員数が多いことが挙げられ、特に清掃関連施設に係る技能労務職や保育教諭が多い状況となっている。今後も定員適正化計画に基づき職員数の削減を図ることで、人件費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千葉県鴨川市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30,820
30,087
191.14
18,573,004
17,724,385
687,938
9,868,350
16,968,629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145605</xdr:rowOff>
    </xdr:from>
    <xdr:to>
      <xdr:col>24</xdr:col>
      <xdr:colOff>63500</xdr:colOff>
      <xdr:row>35</xdr:row>
      <xdr:rowOff>37783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74905"/>
          <a:ext cx="838200" cy="6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37783</xdr:rowOff>
    </xdr:from>
    <xdr:to>
      <xdr:col>19</xdr:col>
      <xdr:colOff>177800</xdr:colOff>
      <xdr:row>35</xdr:row>
      <xdr:rowOff>42545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38533"/>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169990</xdr:rowOff>
    </xdr:from>
    <xdr:to>
      <xdr:col>15</xdr:col>
      <xdr:colOff>50800</xdr:colOff>
      <xdr:row>35</xdr:row>
      <xdr:rowOff>42545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99290"/>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159131</xdr:rowOff>
    </xdr:from>
    <xdr:to>
      <xdr:col>10</xdr:col>
      <xdr:colOff>114300</xdr:colOff>
      <xdr:row>34</xdr:row>
      <xdr:rowOff>169990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88431"/>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94805</xdr:rowOff>
    </xdr:from>
    <xdr:to>
      <xdr:col>24</xdr:col>
      <xdr:colOff>114300</xdr:colOff>
      <xdr:row>35</xdr:row>
      <xdr:rowOff>24955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2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117682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75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158433</xdr:rowOff>
    </xdr:from>
    <xdr:to>
      <xdr:col>20</xdr:col>
      <xdr:colOff>38100</xdr:colOff>
      <xdr:row>35</xdr:row>
      <xdr:rowOff>88583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105110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6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163195</xdr:rowOff>
    </xdr:from>
    <xdr:to>
      <xdr:col>15</xdr:col>
      <xdr:colOff>101600</xdr:colOff>
      <xdr:row>35</xdr:row>
      <xdr:rowOff>93345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109872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6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119190</xdr:rowOff>
    </xdr:from>
    <xdr:to>
      <xdr:col>10</xdr:col>
      <xdr:colOff>165100</xdr:colOff>
      <xdr:row>35</xdr:row>
      <xdr:rowOff>49340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4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65867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2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108331</xdr:rowOff>
    </xdr:from>
    <xdr:to>
      <xdr:col>6</xdr:col>
      <xdr:colOff>38100</xdr:colOff>
      <xdr:row>35</xdr:row>
      <xdr:rowOff>38481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3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55008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86289</xdr:rowOff>
    </xdr:from>
    <xdr:to>
      <xdr:col>24</xdr:col>
      <xdr:colOff>63500</xdr:colOff>
      <xdr:row>58</xdr:row>
      <xdr:rowOff>89762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30389"/>
          <a:ext cx="838200" cy="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78776</xdr:rowOff>
    </xdr:from>
    <xdr:to>
      <xdr:col>19</xdr:col>
      <xdr:colOff>177800</xdr:colOff>
      <xdr:row>58</xdr:row>
      <xdr:rowOff>89762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22876"/>
          <a:ext cx="889000" cy="1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138485</xdr:rowOff>
    </xdr:from>
    <xdr:to>
      <xdr:col>15</xdr:col>
      <xdr:colOff>50800</xdr:colOff>
      <xdr:row>58</xdr:row>
      <xdr:rowOff>78776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11135"/>
          <a:ext cx="889000" cy="11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138485</xdr:rowOff>
    </xdr:from>
    <xdr:to>
      <xdr:col>10</xdr:col>
      <xdr:colOff>114300</xdr:colOff>
      <xdr:row>58</xdr:row>
      <xdr:rowOff>111215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11135"/>
          <a:ext cx="889000" cy="14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35489</xdr:rowOff>
    </xdr:from>
    <xdr:to>
      <xdr:col>24</xdr:col>
      <xdr:colOff>114300</xdr:colOff>
      <xdr:row>58</xdr:row>
      <xdr:rowOff>137089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7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38962</xdr:rowOff>
    </xdr:from>
    <xdr:to>
      <xdr:col>20</xdr:col>
      <xdr:colOff>38100</xdr:colOff>
      <xdr:row>58</xdr:row>
      <xdr:rowOff>140562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8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131689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7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27976</xdr:rowOff>
    </xdr:from>
    <xdr:to>
      <xdr:col>15</xdr:col>
      <xdr:colOff>101600</xdr:colOff>
      <xdr:row>58</xdr:row>
      <xdr:rowOff>129576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120703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64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87685</xdr:rowOff>
    </xdr:from>
    <xdr:to>
      <xdr:col>10</xdr:col>
      <xdr:colOff>165100</xdr:colOff>
      <xdr:row>58</xdr:row>
      <xdr:rowOff>17835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8962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53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60415</xdr:rowOff>
    </xdr:from>
    <xdr:to>
      <xdr:col>6</xdr:col>
      <xdr:colOff>38100</xdr:colOff>
      <xdr:row>58</xdr:row>
      <xdr:rowOff>162015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0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153142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9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95622</xdr:rowOff>
    </xdr:from>
    <xdr:to>
      <xdr:col>24</xdr:col>
      <xdr:colOff>63500</xdr:colOff>
      <xdr:row>76</xdr:row>
      <xdr:rowOff>113178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25822"/>
          <a:ext cx="838200" cy="1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96207</xdr:rowOff>
    </xdr:from>
    <xdr:to>
      <xdr:col>19</xdr:col>
      <xdr:colOff>177800</xdr:colOff>
      <xdr:row>76</xdr:row>
      <xdr:rowOff>113178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26407"/>
          <a:ext cx="889000" cy="1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96207</xdr:rowOff>
    </xdr:from>
    <xdr:to>
      <xdr:col>15</xdr:col>
      <xdr:colOff>50800</xdr:colOff>
      <xdr:row>77</xdr:row>
      <xdr:rowOff>8122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26407"/>
          <a:ext cx="889000" cy="8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8122</xdr:rowOff>
    </xdr:from>
    <xdr:to>
      <xdr:col>10</xdr:col>
      <xdr:colOff>114300</xdr:colOff>
      <xdr:row>77</xdr:row>
      <xdr:rowOff>33387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09772"/>
          <a:ext cx="889000" cy="2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44822</xdr:rowOff>
    </xdr:from>
    <xdr:to>
      <xdr:col>24</xdr:col>
      <xdr:colOff>114300</xdr:colOff>
      <xdr:row>76</xdr:row>
      <xdr:rowOff>146422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7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131199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8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62378</xdr:rowOff>
    </xdr:from>
    <xdr:to>
      <xdr:col>20</xdr:col>
      <xdr:colOff>38100</xdr:colOff>
      <xdr:row>76</xdr:row>
      <xdr:rowOff>163978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9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155105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8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45407</xdr:rowOff>
    </xdr:from>
    <xdr:to>
      <xdr:col>15</xdr:col>
      <xdr:colOff>101600</xdr:colOff>
      <xdr:row>76</xdr:row>
      <xdr:rowOff>147007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7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138134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6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128772</xdr:rowOff>
    </xdr:from>
    <xdr:to>
      <xdr:col>10</xdr:col>
      <xdr:colOff>165100</xdr:colOff>
      <xdr:row>77</xdr:row>
      <xdr:rowOff>58922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5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50049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51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154037</xdr:rowOff>
    </xdr:from>
    <xdr:to>
      <xdr:col>6</xdr:col>
      <xdr:colOff>38100</xdr:colOff>
      <xdr:row>77</xdr:row>
      <xdr:rowOff>84187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8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75314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76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112103</xdr:rowOff>
    </xdr:from>
    <xdr:to>
      <xdr:col>24</xdr:col>
      <xdr:colOff>63500</xdr:colOff>
      <xdr:row>96</xdr:row>
      <xdr:rowOff>150133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571303"/>
          <a:ext cx="838200" cy="3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112103</xdr:rowOff>
    </xdr:from>
    <xdr:to>
      <xdr:col>19</xdr:col>
      <xdr:colOff>177800</xdr:colOff>
      <xdr:row>96</xdr:row>
      <xdr:rowOff>113640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571303"/>
          <a:ext cx="889000" cy="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113640</xdr:rowOff>
    </xdr:from>
    <xdr:to>
      <xdr:col>15</xdr:col>
      <xdr:colOff>50800</xdr:colOff>
      <xdr:row>97</xdr:row>
      <xdr:rowOff>17627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72840"/>
          <a:ext cx="889000" cy="7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17627</xdr:rowOff>
    </xdr:from>
    <xdr:to>
      <xdr:col>10</xdr:col>
      <xdr:colOff>114300</xdr:colOff>
      <xdr:row>97</xdr:row>
      <xdr:rowOff>105744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48277"/>
          <a:ext cx="889000" cy="8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99333</xdr:rowOff>
    </xdr:from>
    <xdr:to>
      <xdr:col>24</xdr:col>
      <xdr:colOff>114300</xdr:colOff>
      <xdr:row>97</xdr:row>
      <xdr:rowOff>29483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5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122210</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40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61303</xdr:rowOff>
    </xdr:from>
    <xdr:to>
      <xdr:col>20</xdr:col>
      <xdr:colOff>38100</xdr:colOff>
      <xdr:row>96</xdr:row>
      <xdr:rowOff>162903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2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7980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9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62840</xdr:rowOff>
    </xdr:from>
    <xdr:to>
      <xdr:col>15</xdr:col>
      <xdr:colOff>101600</xdr:colOff>
      <xdr:row>96</xdr:row>
      <xdr:rowOff>164440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2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9517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29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138277</xdr:rowOff>
    </xdr:from>
    <xdr:to>
      <xdr:col>10</xdr:col>
      <xdr:colOff>165100</xdr:colOff>
      <xdr:row>97</xdr:row>
      <xdr:rowOff>68427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9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84954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37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54944</xdr:rowOff>
    </xdr:from>
    <xdr:to>
      <xdr:col>6</xdr:col>
      <xdr:colOff>38100</xdr:colOff>
      <xdr:row>97</xdr:row>
      <xdr:rowOff>156544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8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147671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7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79938</xdr:rowOff>
    </xdr:from>
    <xdr:to>
      <xdr:col>55</xdr:col>
      <xdr:colOff>0</xdr:colOff>
      <xdr:row>39</xdr:row>
      <xdr:rowOff>80917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766488"/>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80917</xdr:rowOff>
    </xdr:from>
    <xdr:to>
      <xdr:col>50</xdr:col>
      <xdr:colOff>114300</xdr:colOff>
      <xdr:row>39</xdr:row>
      <xdr:rowOff>81570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767467"/>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81570</xdr:rowOff>
    </xdr:from>
    <xdr:to>
      <xdr:col>45</xdr:col>
      <xdr:colOff>177800</xdr:colOff>
      <xdr:row>39</xdr:row>
      <xdr:rowOff>82550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768120"/>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82550</xdr:rowOff>
    </xdr:from>
    <xdr:to>
      <xdr:col>41</xdr:col>
      <xdr:colOff>50800</xdr:colOff>
      <xdr:row>39</xdr:row>
      <xdr:rowOff>84510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769100"/>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29138</xdr:rowOff>
    </xdr:from>
    <xdr:to>
      <xdr:col>55</xdr:col>
      <xdr:colOff>50800</xdr:colOff>
      <xdr:row>39</xdr:row>
      <xdr:rowOff>130738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1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115515</xdr:rowOff>
    </xdr:from>
    <xdr:ext cx="313932"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30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30117</xdr:rowOff>
    </xdr:from>
    <xdr:to>
      <xdr:col>50</xdr:col>
      <xdr:colOff>165100</xdr:colOff>
      <xdr:row>39</xdr:row>
      <xdr:rowOff>131717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1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122844</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82333" y="6809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30770</xdr:rowOff>
    </xdr:from>
    <xdr:to>
      <xdr:col>46</xdr:col>
      <xdr:colOff>38100</xdr:colOff>
      <xdr:row>39</xdr:row>
      <xdr:rowOff>132370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1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123497</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93333" y="68100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31750</xdr:rowOff>
    </xdr:from>
    <xdr:to>
      <xdr:col>41</xdr:col>
      <xdr:colOff>101600</xdr:colOff>
      <xdr:row>39</xdr:row>
      <xdr:rowOff>133350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124477</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04333" y="6811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33710</xdr:rowOff>
    </xdr:from>
    <xdr:to>
      <xdr:col>36</xdr:col>
      <xdr:colOff>165100</xdr:colOff>
      <xdr:row>39</xdr:row>
      <xdr:rowOff>135310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2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126437</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15333" y="68129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51026</xdr:rowOff>
    </xdr:from>
    <xdr:to>
      <xdr:col>55</xdr:col>
      <xdr:colOff>0</xdr:colOff>
      <xdr:row>58</xdr:row>
      <xdr:rowOff>63058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995126"/>
          <a:ext cx="838200" cy="1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51026</xdr:rowOff>
    </xdr:from>
    <xdr:to>
      <xdr:col>50</xdr:col>
      <xdr:colOff>114300</xdr:colOff>
      <xdr:row>58</xdr:row>
      <xdr:rowOff>55964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95126"/>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39543</xdr:rowOff>
    </xdr:from>
    <xdr:to>
      <xdr:col>45</xdr:col>
      <xdr:colOff>177800</xdr:colOff>
      <xdr:row>58</xdr:row>
      <xdr:rowOff>55964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83643"/>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39543</xdr:rowOff>
    </xdr:from>
    <xdr:to>
      <xdr:col>41</xdr:col>
      <xdr:colOff>50800</xdr:colOff>
      <xdr:row>58</xdr:row>
      <xdr:rowOff>79433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83643"/>
          <a:ext cx="889000" cy="3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12258</xdr:rowOff>
    </xdr:from>
    <xdr:to>
      <xdr:col>55</xdr:col>
      <xdr:colOff>50800</xdr:colOff>
      <xdr:row>58</xdr:row>
      <xdr:rowOff>113858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5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98635</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7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226</xdr:rowOff>
    </xdr:from>
    <xdr:to>
      <xdr:col>50</xdr:col>
      <xdr:colOff>165100</xdr:colOff>
      <xdr:row>58</xdr:row>
      <xdr:rowOff>101826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4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92953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3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5164</xdr:rowOff>
    </xdr:from>
    <xdr:to>
      <xdr:col>46</xdr:col>
      <xdr:colOff>38100</xdr:colOff>
      <xdr:row>58</xdr:row>
      <xdr:rowOff>106764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4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97891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4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160193</xdr:rowOff>
    </xdr:from>
    <xdr:to>
      <xdr:col>41</xdr:col>
      <xdr:colOff>101600</xdr:colOff>
      <xdr:row>58</xdr:row>
      <xdr:rowOff>90343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3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81470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2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28633</xdr:rowOff>
    </xdr:from>
    <xdr:to>
      <xdr:col>36</xdr:col>
      <xdr:colOff>165100</xdr:colOff>
      <xdr:row>58</xdr:row>
      <xdr:rowOff>130233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7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121360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06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62237</xdr:rowOff>
    </xdr:from>
    <xdr:to>
      <xdr:col>55</xdr:col>
      <xdr:colOff>0</xdr:colOff>
      <xdr:row>78</xdr:row>
      <xdr:rowOff>85646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35337"/>
          <a:ext cx="838200" cy="2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55900</xdr:rowOff>
    </xdr:from>
    <xdr:to>
      <xdr:col>50</xdr:col>
      <xdr:colOff>114300</xdr:colOff>
      <xdr:row>78</xdr:row>
      <xdr:rowOff>62237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29000"/>
          <a:ext cx="889000" cy="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55900</xdr:rowOff>
    </xdr:from>
    <xdr:to>
      <xdr:col>45</xdr:col>
      <xdr:colOff>177800</xdr:colOff>
      <xdr:row>78</xdr:row>
      <xdr:rowOff>60888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29000"/>
          <a:ext cx="889000" cy="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60888</xdr:rowOff>
    </xdr:from>
    <xdr:to>
      <xdr:col>41</xdr:col>
      <xdr:colOff>50800</xdr:colOff>
      <xdr:row>78</xdr:row>
      <xdr:rowOff>79158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33988"/>
          <a:ext cx="889000" cy="1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34846</xdr:rowOff>
    </xdr:from>
    <xdr:to>
      <xdr:col>55</xdr:col>
      <xdr:colOff>50800</xdr:colOff>
      <xdr:row>78</xdr:row>
      <xdr:rowOff>136446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0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121223</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2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11437</xdr:rowOff>
    </xdr:from>
    <xdr:to>
      <xdr:col>50</xdr:col>
      <xdr:colOff>165100</xdr:colOff>
      <xdr:row>78</xdr:row>
      <xdr:rowOff>113037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104164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7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5100</xdr:rowOff>
    </xdr:from>
    <xdr:to>
      <xdr:col>46</xdr:col>
      <xdr:colOff>38100</xdr:colOff>
      <xdr:row>78</xdr:row>
      <xdr:rowOff>106700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97827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7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10088</xdr:rowOff>
    </xdr:from>
    <xdr:to>
      <xdr:col>41</xdr:col>
      <xdr:colOff>101600</xdr:colOff>
      <xdr:row>78</xdr:row>
      <xdr:rowOff>111688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8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102815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7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28358</xdr:rowOff>
    </xdr:from>
    <xdr:to>
      <xdr:col>36</xdr:col>
      <xdr:colOff>165100</xdr:colOff>
      <xdr:row>78</xdr:row>
      <xdr:rowOff>129958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0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121085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9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6601</xdr:rowOff>
    </xdr:from>
    <xdr:to>
      <xdr:col>55</xdr:col>
      <xdr:colOff>0</xdr:colOff>
      <xdr:row>98</xdr:row>
      <xdr:rowOff>33537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808701"/>
          <a:ext cx="838200" cy="2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6601</xdr:rowOff>
    </xdr:from>
    <xdr:to>
      <xdr:col>50</xdr:col>
      <xdr:colOff>114300</xdr:colOff>
      <xdr:row>98</xdr:row>
      <xdr:rowOff>18755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808701"/>
          <a:ext cx="8890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18755</xdr:rowOff>
    </xdr:from>
    <xdr:to>
      <xdr:col>45</xdr:col>
      <xdr:colOff>177800</xdr:colOff>
      <xdr:row>98</xdr:row>
      <xdr:rowOff>36846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820855"/>
          <a:ext cx="889000" cy="1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36846</xdr:rowOff>
    </xdr:from>
    <xdr:to>
      <xdr:col>41</xdr:col>
      <xdr:colOff>50800</xdr:colOff>
      <xdr:row>98</xdr:row>
      <xdr:rowOff>65793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838946"/>
          <a:ext cx="889000" cy="2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154187</xdr:rowOff>
    </xdr:from>
    <xdr:to>
      <xdr:col>55</xdr:col>
      <xdr:colOff>50800</xdr:colOff>
      <xdr:row>98</xdr:row>
      <xdr:rowOff>84337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8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69114</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9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127251</xdr:rowOff>
    </xdr:from>
    <xdr:to>
      <xdr:col>50</xdr:col>
      <xdr:colOff>165100</xdr:colOff>
      <xdr:row>98</xdr:row>
      <xdr:rowOff>57401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5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48528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139405</xdr:rowOff>
    </xdr:from>
    <xdr:to>
      <xdr:col>46</xdr:col>
      <xdr:colOff>38100</xdr:colOff>
      <xdr:row>98</xdr:row>
      <xdr:rowOff>69555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60682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6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157496</xdr:rowOff>
    </xdr:from>
    <xdr:to>
      <xdr:col>41</xdr:col>
      <xdr:colOff>101600</xdr:colOff>
      <xdr:row>98</xdr:row>
      <xdr:rowOff>87646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8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78773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8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14993</xdr:rowOff>
    </xdr:from>
    <xdr:to>
      <xdr:col>36</xdr:col>
      <xdr:colOff>165100</xdr:colOff>
      <xdr:row>98</xdr:row>
      <xdr:rowOff>116593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81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107720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90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17879</xdr:rowOff>
    </xdr:from>
    <xdr:to>
      <xdr:col>85</xdr:col>
      <xdr:colOff>127000</xdr:colOff>
      <xdr:row>35</xdr:row>
      <xdr:rowOff>42362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018629"/>
          <a:ext cx="838200" cy="2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42362</xdr:rowOff>
    </xdr:from>
    <xdr:to>
      <xdr:col>81</xdr:col>
      <xdr:colOff>50800</xdr:colOff>
      <xdr:row>35</xdr:row>
      <xdr:rowOff>103764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043112"/>
          <a:ext cx="889000" cy="6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32395</xdr:rowOff>
    </xdr:from>
    <xdr:to>
      <xdr:col>76</xdr:col>
      <xdr:colOff>114300</xdr:colOff>
      <xdr:row>35</xdr:row>
      <xdr:rowOff>103764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033145"/>
          <a:ext cx="889000" cy="7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32395</xdr:rowOff>
    </xdr:from>
    <xdr:to>
      <xdr:col>71</xdr:col>
      <xdr:colOff>177800</xdr:colOff>
      <xdr:row>35</xdr:row>
      <xdr:rowOff>103764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033145"/>
          <a:ext cx="889000" cy="7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138529</xdr:rowOff>
    </xdr:from>
    <xdr:to>
      <xdr:col>85</xdr:col>
      <xdr:colOff>177800</xdr:colOff>
      <xdr:row>35</xdr:row>
      <xdr:rowOff>68679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96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161406</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81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163012</xdr:rowOff>
    </xdr:from>
    <xdr:to>
      <xdr:col>81</xdr:col>
      <xdr:colOff>101600</xdr:colOff>
      <xdr:row>35</xdr:row>
      <xdr:rowOff>93162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99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109689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76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52964</xdr:rowOff>
    </xdr:from>
    <xdr:to>
      <xdr:col>76</xdr:col>
      <xdr:colOff>165100</xdr:colOff>
      <xdr:row>35</xdr:row>
      <xdr:rowOff>154564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05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145691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153045</xdr:rowOff>
    </xdr:from>
    <xdr:to>
      <xdr:col>72</xdr:col>
      <xdr:colOff>38100</xdr:colOff>
      <xdr:row>35</xdr:row>
      <xdr:rowOff>83195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98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74322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7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52964</xdr:rowOff>
    </xdr:from>
    <xdr:to>
      <xdr:col>67</xdr:col>
      <xdr:colOff>101600</xdr:colOff>
      <xdr:row>35</xdr:row>
      <xdr:rowOff>154564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05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145691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22716</xdr:rowOff>
    </xdr:from>
    <xdr:to>
      <xdr:col>85</xdr:col>
      <xdr:colOff>127000</xdr:colOff>
      <xdr:row>57</xdr:row>
      <xdr:rowOff>108953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795366"/>
          <a:ext cx="838200" cy="8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108953</xdr:rowOff>
    </xdr:from>
    <xdr:to>
      <xdr:col>81</xdr:col>
      <xdr:colOff>50800</xdr:colOff>
      <xdr:row>57</xdr:row>
      <xdr:rowOff>110855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81603"/>
          <a:ext cx="889000" cy="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58862</xdr:rowOff>
    </xdr:from>
    <xdr:to>
      <xdr:col>76</xdr:col>
      <xdr:colOff>114300</xdr:colOff>
      <xdr:row>57</xdr:row>
      <xdr:rowOff>110855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831512"/>
          <a:ext cx="889000" cy="5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157938</xdr:rowOff>
    </xdr:from>
    <xdr:to>
      <xdr:col>71</xdr:col>
      <xdr:colOff>177800</xdr:colOff>
      <xdr:row>57</xdr:row>
      <xdr:rowOff>58862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759138"/>
          <a:ext cx="889000" cy="7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143366</xdr:rowOff>
    </xdr:from>
    <xdr:to>
      <xdr:col>85</xdr:col>
      <xdr:colOff>177800</xdr:colOff>
      <xdr:row>57</xdr:row>
      <xdr:rowOff>73516</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4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121793</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2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58153</xdr:rowOff>
    </xdr:from>
    <xdr:to>
      <xdr:col>81</xdr:col>
      <xdr:colOff>101600</xdr:colOff>
      <xdr:row>57</xdr:row>
      <xdr:rowOff>159753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3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150880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92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60055</xdr:rowOff>
    </xdr:from>
    <xdr:to>
      <xdr:col>76</xdr:col>
      <xdr:colOff>165100</xdr:colOff>
      <xdr:row>57</xdr:row>
      <xdr:rowOff>161655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3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152782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92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8062</xdr:rowOff>
    </xdr:from>
    <xdr:to>
      <xdr:col>72</xdr:col>
      <xdr:colOff>38100</xdr:colOff>
      <xdr:row>57</xdr:row>
      <xdr:rowOff>109662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8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100789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7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107138</xdr:rowOff>
    </xdr:from>
    <xdr:to>
      <xdr:col>67</xdr:col>
      <xdr:colOff>101600</xdr:colOff>
      <xdr:row>57</xdr:row>
      <xdr:rowOff>37288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0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53815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8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168948</xdr:rowOff>
    </xdr:from>
    <xdr:to>
      <xdr:col>85</xdr:col>
      <xdr:colOff>127000</xdr:colOff>
      <xdr:row>79</xdr:row>
      <xdr:rowOff>41377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42048"/>
          <a:ext cx="838200" cy="4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38176</xdr:rowOff>
    </xdr:from>
    <xdr:to>
      <xdr:col>81</xdr:col>
      <xdr:colOff>50800</xdr:colOff>
      <xdr:row>79</xdr:row>
      <xdr:rowOff>41377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82726"/>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100318</xdr:rowOff>
    </xdr:from>
    <xdr:to>
      <xdr:col>76</xdr:col>
      <xdr:colOff>114300</xdr:colOff>
      <xdr:row>79</xdr:row>
      <xdr:rowOff>38176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473418"/>
          <a:ext cx="889000" cy="10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100318</xdr:rowOff>
    </xdr:from>
    <xdr:to>
      <xdr:col>71</xdr:col>
      <xdr:colOff>177800</xdr:colOff>
      <xdr:row>79</xdr:row>
      <xdr:rowOff>14872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473418"/>
          <a:ext cx="889000" cy="8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118148</xdr:rowOff>
    </xdr:from>
    <xdr:to>
      <xdr:col>85</xdr:col>
      <xdr:colOff>177800</xdr:colOff>
      <xdr:row>79</xdr:row>
      <xdr:rowOff>48298</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9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44645</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1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162027</xdr:rowOff>
    </xdr:from>
    <xdr:to>
      <xdr:col>81</xdr:col>
      <xdr:colOff>101600</xdr:colOff>
      <xdr:row>79</xdr:row>
      <xdr:rowOff>92177</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83304</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2017" y="13627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158826</xdr:rowOff>
    </xdr:from>
    <xdr:to>
      <xdr:col>76</xdr:col>
      <xdr:colOff>165100</xdr:colOff>
      <xdr:row>79</xdr:row>
      <xdr:rowOff>88976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80103</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3017" y="13624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49518</xdr:rowOff>
    </xdr:from>
    <xdr:to>
      <xdr:col>72</xdr:col>
      <xdr:colOff>38100</xdr:colOff>
      <xdr:row>78</xdr:row>
      <xdr:rowOff>151118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2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142245</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1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135522</xdr:rowOff>
    </xdr:from>
    <xdr:to>
      <xdr:col>67</xdr:col>
      <xdr:colOff>101600</xdr:colOff>
      <xdr:row>79</xdr:row>
      <xdr:rowOff>65672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0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56799</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60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166650</xdr:rowOff>
    </xdr:from>
    <xdr:to>
      <xdr:col>85</xdr:col>
      <xdr:colOff>127000</xdr:colOff>
      <xdr:row>98</xdr:row>
      <xdr:rowOff>4307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797300"/>
          <a:ext cx="838200" cy="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166650</xdr:rowOff>
    </xdr:from>
    <xdr:to>
      <xdr:col>81</xdr:col>
      <xdr:colOff>50800</xdr:colOff>
      <xdr:row>97</xdr:row>
      <xdr:rowOff>170033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97300"/>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170033</xdr:rowOff>
    </xdr:from>
    <xdr:to>
      <xdr:col>76</xdr:col>
      <xdr:colOff>114300</xdr:colOff>
      <xdr:row>98</xdr:row>
      <xdr:rowOff>842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800683"/>
          <a:ext cx="889000" cy="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842</xdr:rowOff>
    </xdr:from>
    <xdr:to>
      <xdr:col>71</xdr:col>
      <xdr:colOff>177800</xdr:colOff>
      <xdr:row>98</xdr:row>
      <xdr:rowOff>6015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802942"/>
          <a:ext cx="889000" cy="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124957</xdr:rowOff>
    </xdr:from>
    <xdr:to>
      <xdr:col>85</xdr:col>
      <xdr:colOff>177800</xdr:colOff>
      <xdr:row>98</xdr:row>
      <xdr:rowOff>55107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5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62005</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115850</xdr:rowOff>
    </xdr:from>
    <xdr:to>
      <xdr:col>81</xdr:col>
      <xdr:colOff>101600</xdr:colOff>
      <xdr:row>98</xdr:row>
      <xdr:rowOff>46000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4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37127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3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119233</xdr:rowOff>
    </xdr:from>
    <xdr:to>
      <xdr:col>76</xdr:col>
      <xdr:colOff>165100</xdr:colOff>
      <xdr:row>98</xdr:row>
      <xdr:rowOff>49383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4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40510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4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121492</xdr:rowOff>
    </xdr:from>
    <xdr:to>
      <xdr:col>72</xdr:col>
      <xdr:colOff>38100</xdr:colOff>
      <xdr:row>98</xdr:row>
      <xdr:rowOff>51642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42769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4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126665</xdr:rowOff>
    </xdr:from>
    <xdr:to>
      <xdr:col>67</xdr:col>
      <xdr:colOff>101600</xdr:colOff>
      <xdr:row>98</xdr:row>
      <xdr:rowOff>56815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47942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5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増減額の最も大きい教育費の住民一人当たりのコストは、前年度から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18,862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63,087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その主な要因としては総合運動施設整備事業費が挙げられる。また、決算額が最も大きい民生費については、電力・ガス・食料品等価格高騰重点支援給付金等の増があり、全体として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184,641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さらに令和２年度以降、類似団体平均を上回って推移している衛生費については、全国平均及び千葉県平均と比較しても高い数値となっている。この要因には新たに建設した一般廃棄物中継施設の運営費や外部搬出処理費などの経常的な経費の増加があり、今後も同程度の規模を維持することが予想されるため、そのための財源確保が財政上の課題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千葉県鴨川市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２年度以降、新型コロナウイルス感染症の影響による事業の中止、縮減、普通交付税の追加交付等の臨時的要因により財政調整基金残高は増加傾向にあったが、令和５年度については、社会保障経費、経常経費の増加等によ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一般財源の不足額を</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基金の取り崩しで賄った</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ため、実質単年度収支は赤字となった。</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５年度以降も、平時の歳出が歳入を超過する状況は暫くの間続く見込みであり、この対策は急務である。特に、市町村合併により旧団体ごとに設置されている施設の整理や施設管理経費の縮減対策を早急に実施するほか、人件費抑制のため、定員適正化に努める。</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千葉県鴨川市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令和５年度は各会計とも黒字となったため、連結赤字比率の構成も全て黒字となっている。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調査開始以来、いずれの会計においても赤字決算とはなっていないものの、それぞれが想定し難い要因により異なる結果となることを否定できないため、今後も各会計の状況を注視しながら、引き続き健全な財政状況を維持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stfs02\01170_&#24066;&#30010;&#26449;&#35506;$\01_&#25152;&#23646;&#20840;&#20307;&#12501;&#12457;&#12523;&#12480;\5&#36001;&#25919;&#29677;\07fy\050_&#22320;&#26041;&#20844;&#20250;&#35336;\07_&#20196;&#21644;5&#24180;&#24230;&#36001;&#25919;&#29366;&#27841;&#36039;&#26009;&#38598;&#12398;&#20316;&#25104;&#12395;&#12388;&#12356;&#12390;(&#12473;&#12488;&#12483;&#12463;&#24773;&#22577;&#65289;\4_HP&#20844;&#38283;&#21069;&#12398;&#30906;&#35469;\122238_&#40232;&#24029;&#24066;&#12295;.xlsx" TargetMode="External"/><Relationship Id="rId1" Type="http://schemas.openxmlformats.org/officeDocument/2006/relationships/externalLinkPath" Target="/01_&#25152;&#23646;&#20840;&#20307;&#12501;&#12457;&#12523;&#12480;/5&#36001;&#25919;&#29677;/07fy/050_&#22320;&#26041;&#20844;&#20250;&#35336;/07_&#20196;&#21644;5&#24180;&#24230;&#36001;&#25919;&#29366;&#27841;&#36039;&#26009;&#38598;&#12398;&#20316;&#25104;&#12395;&#12388;&#12356;&#12390;(&#12473;&#12488;&#12483;&#12463;&#24773;&#22577;&#65289;/4_HP&#20844;&#38283;&#21069;&#12398;&#30906;&#35469;/122238_&#40232;&#24029;&#24066;&#1229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105.1</v>
          </cell>
          <cell r="BX51">
            <v>98.5</v>
          </cell>
          <cell r="CF51">
            <v>86.6</v>
          </cell>
          <cell r="CN51">
            <v>83</v>
          </cell>
          <cell r="CV51">
            <v>80.099999999999994</v>
          </cell>
        </row>
        <row r="53">
          <cell r="BP53">
            <v>58.9</v>
          </cell>
          <cell r="BX53">
            <v>60.3</v>
          </cell>
          <cell r="CF53">
            <v>62.2</v>
          </cell>
          <cell r="CN53">
            <v>62.9</v>
          </cell>
          <cell r="CV53">
            <v>64.5</v>
          </cell>
        </row>
        <row r="55">
          <cell r="AN55" t="str">
            <v>類似団体内平均値</v>
          </cell>
          <cell r="BP55">
            <v>49.1</v>
          </cell>
          <cell r="BX55">
            <v>41.5</v>
          </cell>
          <cell r="CF55">
            <v>25.2</v>
          </cell>
          <cell r="CN55">
            <v>15.7</v>
          </cell>
          <cell r="CV55">
            <v>10.199999999999999</v>
          </cell>
        </row>
        <row r="57">
          <cell r="BP57">
            <v>61</v>
          </cell>
          <cell r="BX57">
            <v>61.7</v>
          </cell>
          <cell r="CF57">
            <v>62.5</v>
          </cell>
          <cell r="CN57">
            <v>64.3</v>
          </cell>
          <cell r="CV57">
            <v>64.7</v>
          </cell>
        </row>
        <row r="72">
          <cell r="BP72" t="str">
            <v>R01</v>
          </cell>
          <cell r="BX72" t="str">
            <v>R02</v>
          </cell>
          <cell r="CF72" t="str">
            <v>R03</v>
          </cell>
          <cell r="CN72" t="str">
            <v>R04</v>
          </cell>
          <cell r="CV72" t="str">
            <v>R05</v>
          </cell>
        </row>
        <row r="73">
          <cell r="AN73" t="str">
            <v>当該団体値</v>
          </cell>
          <cell r="BP73">
            <v>105.1</v>
          </cell>
          <cell r="BX73">
            <v>98.5</v>
          </cell>
          <cell r="CF73">
            <v>86.6</v>
          </cell>
          <cell r="CN73">
            <v>83</v>
          </cell>
          <cell r="CV73">
            <v>80.099999999999994</v>
          </cell>
        </row>
        <row r="75">
          <cell r="BP75">
            <v>11</v>
          </cell>
          <cell r="BX75">
            <v>10.3</v>
          </cell>
          <cell r="CF75">
            <v>9.4</v>
          </cell>
          <cell r="CN75">
            <v>9.8000000000000007</v>
          </cell>
          <cell r="CV75">
            <v>9.8000000000000007</v>
          </cell>
        </row>
        <row r="77">
          <cell r="AN77" t="str">
            <v>類似団体内平均値</v>
          </cell>
          <cell r="BP77">
            <v>49.1</v>
          </cell>
          <cell r="BX77">
            <v>41.5</v>
          </cell>
          <cell r="CF77">
            <v>25.2</v>
          </cell>
          <cell r="CN77">
            <v>15.7</v>
          </cell>
          <cell r="CV77">
            <v>10.199999999999999</v>
          </cell>
        </row>
        <row r="79">
          <cell r="BP79">
            <v>9.5</v>
          </cell>
          <cell r="BX79">
            <v>9.1999999999999993</v>
          </cell>
          <cell r="CF79">
            <v>8.9</v>
          </cell>
          <cell r="CN79">
            <v>8.9</v>
          </cell>
          <cell r="CV79">
            <v>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2" width="2.109375" style="174" customWidth="1"/>
    <col min="13" max="17" width="2.33203125" style="174" customWidth="1"/>
    <col min="18" max="119" width="2.109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18573004</v>
      </c>
      <c r="BO4" s="436"/>
      <c r="BP4" s="436"/>
      <c r="BQ4" s="436"/>
      <c r="BR4" s="436"/>
      <c r="BS4" s="436"/>
      <c r="BT4" s="436"/>
      <c r="BU4" s="437"/>
      <c r="BV4" s="435">
        <v>18570419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v>
      </c>
      <c r="CU4" s="576"/>
      <c r="CV4" s="576"/>
      <c r="CW4" s="576"/>
      <c r="CX4" s="576"/>
      <c r="CY4" s="576"/>
      <c r="CZ4" s="576"/>
      <c r="DA4" s="577"/>
      <c r="DB4" s="575">
        <v>7.4</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17724385</v>
      </c>
      <c r="BO5" s="407"/>
      <c r="BP5" s="407"/>
      <c r="BQ5" s="407"/>
      <c r="BR5" s="407"/>
      <c r="BS5" s="407"/>
      <c r="BT5" s="407"/>
      <c r="BU5" s="408"/>
      <c r="BV5" s="406">
        <v>17744458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102.2</v>
      </c>
      <c r="CU5" s="404"/>
      <c r="CV5" s="404"/>
      <c r="CW5" s="404"/>
      <c r="CX5" s="404"/>
      <c r="CY5" s="404"/>
      <c r="CZ5" s="404"/>
      <c r="DA5" s="405"/>
      <c r="DB5" s="403">
        <v>98.7</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848619</v>
      </c>
      <c r="BO6" s="407"/>
      <c r="BP6" s="407"/>
      <c r="BQ6" s="407"/>
      <c r="BR6" s="407"/>
      <c r="BS6" s="407"/>
      <c r="BT6" s="407"/>
      <c r="BU6" s="408"/>
      <c r="BV6" s="406">
        <v>825961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102.9</v>
      </c>
      <c r="CU6" s="550"/>
      <c r="CV6" s="550"/>
      <c r="CW6" s="550"/>
      <c r="CX6" s="550"/>
      <c r="CY6" s="550"/>
      <c r="CZ6" s="550"/>
      <c r="DA6" s="551"/>
      <c r="DB6" s="549">
        <v>100.3</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160681</v>
      </c>
      <c r="BO7" s="407"/>
      <c r="BP7" s="407"/>
      <c r="BQ7" s="407"/>
      <c r="BR7" s="407"/>
      <c r="BS7" s="407"/>
      <c r="BT7" s="407"/>
      <c r="BU7" s="408"/>
      <c r="BV7" s="406">
        <v>99261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9868350</v>
      </c>
      <c r="CU7" s="407"/>
      <c r="CV7" s="407"/>
      <c r="CW7" s="407"/>
      <c r="CX7" s="407"/>
      <c r="CY7" s="407"/>
      <c r="CZ7" s="407"/>
      <c r="DA7" s="408"/>
      <c r="DB7" s="406">
        <v>9835169</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687938</v>
      </c>
      <c r="BO8" s="407"/>
      <c r="BP8" s="407"/>
      <c r="BQ8" s="407"/>
      <c r="BR8" s="407"/>
      <c r="BS8" s="407"/>
      <c r="BT8" s="407"/>
      <c r="BU8" s="408"/>
      <c r="BV8" s="406">
        <v>726700</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0.5</v>
      </c>
      <c r="CU8" s="510"/>
      <c r="CV8" s="510"/>
      <c r="CW8" s="510"/>
      <c r="CX8" s="510"/>
      <c r="CY8" s="510"/>
      <c r="CZ8" s="510"/>
      <c r="DA8" s="511"/>
      <c r="DB8" s="509">
        <v>0.5</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32116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-38762</v>
      </c>
      <c r="BO9" s="407"/>
      <c r="BP9" s="407"/>
      <c r="BQ9" s="407"/>
      <c r="BR9" s="407"/>
      <c r="BS9" s="407"/>
      <c r="BT9" s="407"/>
      <c r="BU9" s="408"/>
      <c r="BV9" s="406">
        <v>-143379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14</v>
      </c>
      <c r="CU9" s="404"/>
      <c r="CV9" s="404"/>
      <c r="CW9" s="404"/>
      <c r="CX9" s="404"/>
      <c r="CY9" s="404"/>
      <c r="CZ9" s="404"/>
      <c r="DA9" s="405"/>
      <c r="DB9" s="403">
        <v>15.6</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112</v>
      </c>
      <c r="M10" s="363"/>
      <c r="N10" s="363"/>
      <c r="O10" s="363"/>
      <c r="P10" s="363"/>
      <c r="Q10" s="364"/>
      <c r="R10" s="359">
        <v>33932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363927</v>
      </c>
      <c r="BO10" s="407"/>
      <c r="BP10" s="407"/>
      <c r="BQ10" s="407"/>
      <c r="BR10" s="407"/>
      <c r="BS10" s="407"/>
      <c r="BT10" s="407"/>
      <c r="BU10" s="408"/>
      <c r="BV10" s="406">
        <v>435212</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30820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450000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30087</v>
      </c>
      <c r="S13" s="494"/>
      <c r="T13" s="494"/>
      <c r="U13" s="494"/>
      <c r="V13" s="495"/>
      <c r="W13" s="496" t="s">
        <v>131</v>
      </c>
      <c r="X13" s="392"/>
      <c r="Y13" s="392"/>
      <c r="Z13" s="392"/>
      <c r="AA13" s="392"/>
      <c r="AB13" s="393"/>
      <c r="AC13" s="359">
        <v>1266</v>
      </c>
      <c r="AD13" s="360"/>
      <c r="AE13" s="360"/>
      <c r="AF13" s="360"/>
      <c r="AG13" s="361"/>
      <c r="AH13" s="359">
        <v>1805</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-124835</v>
      </c>
      <c r="BO13" s="407"/>
      <c r="BP13" s="407"/>
      <c r="BQ13" s="407"/>
      <c r="BR13" s="407"/>
      <c r="BS13" s="407"/>
      <c r="BT13" s="407"/>
      <c r="BU13" s="408"/>
      <c r="BV13" s="406">
        <v>291833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9.9</v>
      </c>
      <c r="CU13" s="404"/>
      <c r="CV13" s="404"/>
      <c r="CW13" s="404"/>
      <c r="CX13" s="404"/>
      <c r="CY13" s="404"/>
      <c r="CZ13" s="404"/>
      <c r="DA13" s="405"/>
      <c r="DB13" s="403">
        <v>9.8000000000000007</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31277</v>
      </c>
      <c r="S14" s="494"/>
      <c r="T14" s="494"/>
      <c r="U14" s="494"/>
      <c r="V14" s="495"/>
      <c r="W14" s="497"/>
      <c r="X14" s="395"/>
      <c r="Y14" s="395"/>
      <c r="Z14" s="395"/>
      <c r="AA14" s="395"/>
      <c r="AB14" s="396"/>
      <c r="AC14" s="486">
        <v>8.4</v>
      </c>
      <c r="AD14" s="487"/>
      <c r="AE14" s="487"/>
      <c r="AF14" s="487"/>
      <c r="AG14" s="488"/>
      <c r="AH14" s="486">
        <v>10.9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80.099999999999994</v>
      </c>
      <c r="CU14" s="504"/>
      <c r="CV14" s="504"/>
      <c r="CW14" s="504"/>
      <c r="CX14" s="504"/>
      <c r="CY14" s="504"/>
      <c r="CZ14" s="504"/>
      <c r="DA14" s="505"/>
      <c r="DB14" s="503">
        <v>83</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30677</v>
      </c>
      <c r="S15" s="494"/>
      <c r="T15" s="494"/>
      <c r="U15" s="494"/>
      <c r="V15" s="495"/>
      <c r="W15" s="496" t="s">
        <v>137</v>
      </c>
      <c r="X15" s="392"/>
      <c r="Y15" s="392"/>
      <c r="Z15" s="392"/>
      <c r="AA15" s="392"/>
      <c r="AB15" s="393"/>
      <c r="AC15" s="359">
        <v>1829</v>
      </c>
      <c r="AD15" s="360"/>
      <c r="AE15" s="360"/>
      <c r="AF15" s="360"/>
      <c r="AG15" s="361"/>
      <c r="AH15" s="359">
        <v>2183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4471785</v>
      </c>
      <c r="BO15" s="436"/>
      <c r="BP15" s="436"/>
      <c r="BQ15" s="436"/>
      <c r="BR15" s="436"/>
      <c r="BS15" s="436"/>
      <c r="BT15" s="436"/>
      <c r="BU15" s="437"/>
      <c r="BV15" s="435">
        <v>4257987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12.2</v>
      </c>
      <c r="AD16" s="487"/>
      <c r="AE16" s="487"/>
      <c r="AF16" s="487"/>
      <c r="AG16" s="488"/>
      <c r="AH16" s="486">
        <v>13.2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8587235</v>
      </c>
      <c r="BO16" s="407"/>
      <c r="BP16" s="407"/>
      <c r="BQ16" s="407"/>
      <c r="BR16" s="407"/>
      <c r="BS16" s="407"/>
      <c r="BT16" s="407"/>
      <c r="BU16" s="408"/>
      <c r="BV16" s="406">
        <v>8521365</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11957</v>
      </c>
      <c r="AD17" s="360"/>
      <c r="AE17" s="360"/>
      <c r="AF17" s="360"/>
      <c r="AG17" s="361"/>
      <c r="AH17" s="359">
        <v>12552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5675091</v>
      </c>
      <c r="BO17" s="407"/>
      <c r="BP17" s="407"/>
      <c r="BQ17" s="407"/>
      <c r="BR17" s="407"/>
      <c r="BS17" s="407"/>
      <c r="BT17" s="407"/>
      <c r="BU17" s="408"/>
      <c r="BV17" s="406">
        <v>5410485</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191.14</v>
      </c>
      <c r="M18" s="459"/>
      <c r="N18" s="459"/>
      <c r="O18" s="459"/>
      <c r="P18" s="459"/>
      <c r="Q18" s="459"/>
      <c r="R18" s="460"/>
      <c r="S18" s="460"/>
      <c r="T18" s="460"/>
      <c r="U18" s="460"/>
      <c r="V18" s="461"/>
      <c r="W18" s="477"/>
      <c r="X18" s="478"/>
      <c r="Y18" s="478"/>
      <c r="Z18" s="478"/>
      <c r="AA18" s="478"/>
      <c r="AB18" s="502"/>
      <c r="AC18" s="376">
        <v>79.400000000000006</v>
      </c>
      <c r="AD18" s="377"/>
      <c r="AE18" s="377"/>
      <c r="AF18" s="377"/>
      <c r="AG18" s="462"/>
      <c r="AH18" s="376">
        <v>75.900000000000006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10207163</v>
      </c>
      <c r="BO18" s="407"/>
      <c r="BP18" s="407"/>
      <c r="BQ18" s="407"/>
      <c r="BR18" s="407"/>
      <c r="BS18" s="407"/>
      <c r="BT18" s="407"/>
      <c r="BU18" s="408"/>
      <c r="BV18" s="406">
        <v>9999792</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168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12955313</v>
      </c>
      <c r="BO19" s="407"/>
      <c r="BP19" s="407"/>
      <c r="BQ19" s="407"/>
      <c r="BR19" s="407"/>
      <c r="BS19" s="407"/>
      <c r="BT19" s="407"/>
      <c r="BU19" s="408"/>
      <c r="BV19" s="406">
        <v>12662722</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14578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16968629</v>
      </c>
      <c r="BO22" s="436"/>
      <c r="BP22" s="436"/>
      <c r="BQ22" s="436"/>
      <c r="BR22" s="436"/>
      <c r="BS22" s="436"/>
      <c r="BT22" s="436"/>
      <c r="BU22" s="437"/>
      <c r="BV22" s="435">
        <v>17746014</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11328752</v>
      </c>
      <c r="BO23" s="407"/>
      <c r="BP23" s="407"/>
      <c r="BQ23" s="407"/>
      <c r="BR23" s="407"/>
      <c r="BS23" s="407"/>
      <c r="BT23" s="407"/>
      <c r="BU23" s="408"/>
      <c r="BV23" s="406">
        <v>11682705</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5740</v>
      </c>
      <c r="R24" s="360"/>
      <c r="S24" s="360"/>
      <c r="T24" s="360"/>
      <c r="U24" s="360"/>
      <c r="V24" s="361"/>
      <c r="W24" s="449"/>
      <c r="X24" s="386"/>
      <c r="Y24" s="387"/>
      <c r="Z24" s="362" t="s">
        <v>162</v>
      </c>
      <c r="AA24" s="363"/>
      <c r="AB24" s="363"/>
      <c r="AC24" s="363"/>
      <c r="AD24" s="363"/>
      <c r="AE24" s="363"/>
      <c r="AF24" s="363"/>
      <c r="AG24" s="364"/>
      <c r="AH24" s="359">
        <v>318</v>
      </c>
      <c r="AI24" s="360"/>
      <c r="AJ24" s="360"/>
      <c r="AK24" s="360"/>
      <c r="AL24" s="361"/>
      <c r="AM24" s="359">
        <v>1062438</v>
      </c>
      <c r="AN24" s="360"/>
      <c r="AO24" s="360"/>
      <c r="AP24" s="360"/>
      <c r="AQ24" s="360"/>
      <c r="AR24" s="361"/>
      <c r="AS24" s="359">
        <v>3341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10977708</v>
      </c>
      <c r="BO24" s="407"/>
      <c r="BP24" s="407"/>
      <c r="BQ24" s="407"/>
      <c r="BR24" s="407"/>
      <c r="BS24" s="407"/>
      <c r="BT24" s="407"/>
      <c r="BU24" s="408"/>
      <c r="BV24" s="406">
        <v>11191542</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5967</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7839810</v>
      </c>
      <c r="BO25" s="436"/>
      <c r="BP25" s="436"/>
      <c r="BQ25" s="436"/>
      <c r="BR25" s="436"/>
      <c r="BS25" s="436"/>
      <c r="BT25" s="436"/>
      <c r="BU25" s="437"/>
      <c r="BV25" s="435">
        <v>8627166</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5481</v>
      </c>
      <c r="R26" s="360"/>
      <c r="S26" s="360"/>
      <c r="T26" s="360"/>
      <c r="U26" s="360"/>
      <c r="V26" s="361"/>
      <c r="W26" s="449"/>
      <c r="X26" s="386"/>
      <c r="Y26" s="387"/>
      <c r="Z26" s="362" t="s">
        <v>168</v>
      </c>
      <c r="AA26" s="417"/>
      <c r="AB26" s="417"/>
      <c r="AC26" s="417"/>
      <c r="AD26" s="417"/>
      <c r="AE26" s="417"/>
      <c r="AF26" s="417"/>
      <c r="AG26" s="418"/>
      <c r="AH26" s="359">
        <v>35</v>
      </c>
      <c r="AI26" s="360"/>
      <c r="AJ26" s="360"/>
      <c r="AK26" s="360"/>
      <c r="AL26" s="361"/>
      <c r="AM26" s="359">
        <v>116900</v>
      </c>
      <c r="AN26" s="360"/>
      <c r="AO26" s="360"/>
      <c r="AP26" s="360"/>
      <c r="AQ26" s="360"/>
      <c r="AR26" s="361"/>
      <c r="AS26" s="359">
        <v>3340</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3980</v>
      </c>
      <c r="R27" s="360"/>
      <c r="S27" s="360"/>
      <c r="T27" s="360"/>
      <c r="U27" s="360"/>
      <c r="V27" s="361"/>
      <c r="W27" s="449"/>
      <c r="X27" s="386"/>
      <c r="Y27" s="387"/>
      <c r="Z27" s="362" t="s">
        <v>171</v>
      </c>
      <c r="AA27" s="363"/>
      <c r="AB27" s="363"/>
      <c r="AC27" s="363"/>
      <c r="AD27" s="363"/>
      <c r="AE27" s="363"/>
      <c r="AF27" s="363"/>
      <c r="AG27" s="364"/>
      <c r="AH27" s="359">
        <v>37</v>
      </c>
      <c r="AI27" s="360"/>
      <c r="AJ27" s="360"/>
      <c r="AK27" s="360"/>
      <c r="AL27" s="361"/>
      <c r="AM27" s="359">
        <v>126618</v>
      </c>
      <c r="AN27" s="360"/>
      <c r="AO27" s="360"/>
      <c r="AP27" s="360"/>
      <c r="AQ27" s="360"/>
      <c r="AR27" s="361"/>
      <c r="AS27" s="359">
        <v>3422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68703</v>
      </c>
      <c r="BO27" s="441"/>
      <c r="BP27" s="441"/>
      <c r="BQ27" s="441"/>
      <c r="BR27" s="441"/>
      <c r="BS27" s="441"/>
      <c r="BT27" s="441"/>
      <c r="BU27" s="442"/>
      <c r="BV27" s="440">
        <v>68703</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3640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1622353</v>
      </c>
      <c r="BO28" s="436"/>
      <c r="BP28" s="436"/>
      <c r="BQ28" s="436"/>
      <c r="BR28" s="436"/>
      <c r="BS28" s="436"/>
      <c r="BT28" s="436"/>
      <c r="BU28" s="437"/>
      <c r="BV28" s="435">
        <v>1708426</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16</v>
      </c>
      <c r="M29" s="360"/>
      <c r="N29" s="360"/>
      <c r="O29" s="360"/>
      <c r="P29" s="361"/>
      <c r="Q29" s="359">
        <v>3360</v>
      </c>
      <c r="R29" s="360"/>
      <c r="S29" s="360"/>
      <c r="T29" s="360"/>
      <c r="U29" s="360"/>
      <c r="V29" s="361"/>
      <c r="W29" s="450"/>
      <c r="X29" s="451"/>
      <c r="Y29" s="452"/>
      <c r="Z29" s="362" t="s">
        <v>177</v>
      </c>
      <c r="AA29" s="363"/>
      <c r="AB29" s="363"/>
      <c r="AC29" s="363"/>
      <c r="AD29" s="363"/>
      <c r="AE29" s="363"/>
      <c r="AF29" s="363"/>
      <c r="AG29" s="364"/>
      <c r="AH29" s="359">
        <v>355</v>
      </c>
      <c r="AI29" s="360"/>
      <c r="AJ29" s="360"/>
      <c r="AK29" s="360"/>
      <c r="AL29" s="361"/>
      <c r="AM29" s="359">
        <v>1189056</v>
      </c>
      <c r="AN29" s="360"/>
      <c r="AO29" s="360"/>
      <c r="AP29" s="360"/>
      <c r="AQ29" s="360"/>
      <c r="AR29" s="361"/>
      <c r="AS29" s="359">
        <v>3349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46128</v>
      </c>
      <c r="BO29" s="407"/>
      <c r="BP29" s="407"/>
      <c r="BQ29" s="407"/>
      <c r="BR29" s="407"/>
      <c r="BS29" s="407"/>
      <c r="BT29" s="407"/>
      <c r="BU29" s="408"/>
      <c r="BV29" s="406">
        <v>535</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1812649</v>
      </c>
      <c r="BO30" s="441"/>
      <c r="BP30" s="441"/>
      <c r="BQ30" s="441"/>
      <c r="BR30" s="441"/>
      <c r="BS30" s="441"/>
      <c r="BT30" s="441"/>
      <c r="BU30" s="442"/>
      <c r="BV30" s="440">
        <v>1937368</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7</v>
      </c>
      <c r="BX34" s="354"/>
      <c r="BY34" s="355" t="str">
        <f>IF('各会計、関係団体の財政状況及び健全化判断比率'!B68="","",'各会計、関係団体の財政状況及び健全化判断比率'!B68)</f>
        <v>安房郡市広域市町村圏事務組合</v>
      </c>
      <c r="BZ34" s="355"/>
      <c r="CA34" s="355"/>
      <c r="CB34" s="355"/>
      <c r="CC34" s="355"/>
      <c r="CD34" s="355"/>
      <c r="CE34" s="355"/>
      <c r="CF34" s="355"/>
      <c r="CG34" s="355"/>
      <c r="CH34" s="355"/>
      <c r="CI34" s="355"/>
      <c r="CJ34" s="355"/>
      <c r="CK34" s="355"/>
      <c r="CL34" s="355"/>
      <c r="CM34" s="355"/>
      <c r="CN34" s="175"/>
      <c r="CO34" s="354">
        <f>IF(CQ34="","",MAX(C34:D43,U34:V43,AM34:AN43,BE34:BF43,BW34:BX43)+1)</f>
        <v>15</v>
      </c>
      <c r="CP34" s="354"/>
      <c r="CQ34" s="355" t="str">
        <f>IF('各会計、関係団体の財政状況及び健全化判断比率'!BS7="","",'各会計、関係団体の財政状況及び健全化判断比率'!BS7)</f>
        <v>株式会社鴨川マリン開発</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f t="shared" ref="AM35:AM43" si="0">IF(AO35="","",AM34+1)</f>
        <v>6</v>
      </c>
      <c r="AN35" s="354"/>
      <c r="AO35" s="355" t="str">
        <f>IF('各会計、関係団体の財政状況及び健全化判断比率'!B32="","",'各会計、関係団体の財政状況及び健全化判断比率'!B32)</f>
        <v>病院事業会計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8</v>
      </c>
      <c r="BX35" s="354"/>
      <c r="BY35" s="355" t="str">
        <f>IF('各会計、関係団体の財政状況及び健全化判断比率'!B69="","",'各会計、関係団体の財政状況及び健全化判断比率'!B69)</f>
        <v>千葉県市町村総合事務組合（一般会計）</v>
      </c>
      <c r="BZ35" s="355"/>
      <c r="CA35" s="355"/>
      <c r="CB35" s="355"/>
      <c r="CC35" s="355"/>
      <c r="CD35" s="355"/>
      <c r="CE35" s="355"/>
      <c r="CF35" s="355"/>
      <c r="CG35" s="355"/>
      <c r="CH35" s="355"/>
      <c r="CI35" s="355"/>
      <c r="CJ35" s="355"/>
      <c r="CK35" s="355"/>
      <c r="CL35" s="355"/>
      <c r="CM35" s="355"/>
      <c r="CN35" s="175"/>
      <c r="CO35" s="354">
        <f t="shared" ref="CO35:CO43" si="3">IF(CQ35="","",CO34+1)</f>
        <v>16</v>
      </c>
      <c r="CP35" s="354"/>
      <c r="CQ35" s="355" t="str">
        <f>IF('各会計、関係団体の財政状況及び健全化判断比率'!BS8="","",'各会計、関係団体の財政状況及び健全化判断比率'!BS8)</f>
        <v>鴨川観光プラットフォーム株式会社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9</v>
      </c>
      <c r="BX36" s="354"/>
      <c r="BY36" s="355" t="str">
        <f>IF('各会計、関係団体の財政状況及び健全化判断比率'!B70="","",'各会計、関係団体の財政状況及び健全化判断比率'!B70)</f>
        <v>千葉県市町村総合事務組合（千葉県自治会館管理運営特別会計）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10</v>
      </c>
      <c r="BX37" s="354"/>
      <c r="BY37" s="355" t="str">
        <f>IF('各会計、関係団体の財政状況及び健全化判断比率'!B71="","",'各会計、関係団体の財政状況及び健全化判断比率'!B71)</f>
        <v>千葉県市町村総合事務組合（千葉県自治研修センター特別会計）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11</v>
      </c>
      <c r="BX38" s="354"/>
      <c r="BY38" s="355" t="str">
        <f>IF('各会計、関係団体の財政状況及び健全化判断比率'!B72="","",'各会計、関係団体の財政状況及び健全化判断比率'!B72)</f>
        <v>千葉県市町村総合事務組合（千葉県市町村交通災害共済特別会計）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12</v>
      </c>
      <c r="BX39" s="354"/>
      <c r="BY39" s="355" t="str">
        <f>IF('各会計、関係団体の財政状況及び健全化判断比率'!B73="","",'各会計、関係団体の財政状況及び健全化判断比率'!B73)</f>
        <v>千葉県後期高齢者医療広域連合特別会計（一般会計）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13</v>
      </c>
      <c r="BX40" s="354"/>
      <c r="BY40" s="355" t="str">
        <f>IF('各会計、関係団体の財政状況及び健全化判断比率'!B74="","",'各会計、関係団体の財政状況及び健全化判断比率'!B74)</f>
        <v>千葉県後期高齢者医療広域連合特別会計（千葉県後期高齢者医療広域連合特別会計）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14</v>
      </c>
      <c r="BX41" s="354"/>
      <c r="BY41" s="355" t="str">
        <f>IF('各会計、関係団体の財政状況及び健全化判断比率'!B75="","",'各会計、関係団体の財政状況及び健全化判断比率'!B75)</f>
        <v>南房総広域水道企業団（水道用水供給事業会計）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o//7XBbhiJbOK6Ulo5xMLHQwPSH4m6Bzpxky4Y8lFyC/EXxkHMK5PvPrKgdjypCh+2Yj1sCtRuzd658lnm2NQ==" saltValue="vrQGaU6i++RyLE0+0fPde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531</v>
      </c>
      <c r="D34" s="1136"/>
      <c r="E34" s="1137"/>
      <c r="F34" s="32">
        <v>14.57</v>
      </c>
      <c r="G34" s="33">
        <v>14.02</v>
      </c>
      <c r="H34" s="33">
        <v>13.03</v>
      </c>
      <c r="I34" s="33">
        <v>10.87</v>
      </c>
      <c r="J34" s="34">
        <v>8.64</v>
      </c>
      <c r="K34" s="22"/>
      <c r="L34" s="22"/>
      <c r="M34" s="22"/>
      <c r="N34" s="22"/>
      <c r="O34" s="22"/>
      <c r="P34" s="22"/>
    </row>
    <row r="35" spans="1:16" ht="39" customHeight="1" x14ac:dyDescent="0.2">
      <c r="A35" s="22"/>
      <c r="B35" s="35"/>
      <c r="C35" s="1132" t="s">
        <v>532</v>
      </c>
      <c r="D35" s="1132"/>
      <c r="E35" s="1133"/>
      <c r="F35" s="36">
        <v>5.26</v>
      </c>
      <c r="G35" s="37">
        <v>6.12</v>
      </c>
      <c r="H35" s="37">
        <v>8.56</v>
      </c>
      <c r="I35" s="37">
        <v>7.38</v>
      </c>
      <c r="J35" s="38">
        <v>6.97</v>
      </c>
      <c r="K35" s="22"/>
      <c r="L35" s="22"/>
      <c r="M35" s="22"/>
      <c r="N35" s="22"/>
      <c r="O35" s="22"/>
      <c r="P35" s="22"/>
    </row>
    <row r="36" spans="1:16" ht="39" customHeight="1" x14ac:dyDescent="0.2">
      <c r="A36" s="22"/>
      <c r="B36" s="35"/>
      <c r="C36" s="1132" t="s">
        <v>533</v>
      </c>
      <c r="D36" s="1132"/>
      <c r="E36" s="1133"/>
      <c r="F36" s="36">
        <v>2.77</v>
      </c>
      <c r="G36" s="37">
        <v>2.42</v>
      </c>
      <c r="H36" s="37">
        <v>3.36</v>
      </c>
      <c r="I36" s="37">
        <v>5.9</v>
      </c>
      <c r="J36" s="38">
        <v>6.86</v>
      </c>
      <c r="K36" s="22"/>
      <c r="L36" s="22"/>
      <c r="M36" s="22"/>
      <c r="N36" s="22"/>
      <c r="O36" s="22"/>
      <c r="P36" s="22"/>
    </row>
    <row r="37" spans="1:16" ht="39" customHeight="1" x14ac:dyDescent="0.2">
      <c r="A37" s="22"/>
      <c r="B37" s="35"/>
      <c r="C37" s="1132" t="s">
        <v>534</v>
      </c>
      <c r="D37" s="1132"/>
      <c r="E37" s="1133"/>
      <c r="F37" s="36">
        <v>1.59</v>
      </c>
      <c r="G37" s="37">
        <v>0.79</v>
      </c>
      <c r="H37" s="37">
        <v>1.69</v>
      </c>
      <c r="I37" s="37">
        <v>0.95</v>
      </c>
      <c r="J37" s="38">
        <v>0.85</v>
      </c>
      <c r="K37" s="22"/>
      <c r="L37" s="22"/>
      <c r="M37" s="22"/>
      <c r="N37" s="22"/>
      <c r="O37" s="22"/>
      <c r="P37" s="22"/>
    </row>
    <row r="38" spans="1:16" ht="39" customHeight="1" x14ac:dyDescent="0.2">
      <c r="A38" s="22"/>
      <c r="B38" s="35"/>
      <c r="C38" s="1132" t="s">
        <v>535</v>
      </c>
      <c r="D38" s="1132"/>
      <c r="E38" s="1133"/>
      <c r="F38" s="36">
        <v>0.82</v>
      </c>
      <c r="G38" s="37">
        <v>0.35</v>
      </c>
      <c r="H38" s="37">
        <v>0.3</v>
      </c>
      <c r="I38" s="37">
        <v>0.24</v>
      </c>
      <c r="J38" s="38">
        <v>0.32</v>
      </c>
      <c r="K38" s="22"/>
      <c r="L38" s="22"/>
      <c r="M38" s="22"/>
      <c r="N38" s="22"/>
      <c r="O38" s="22"/>
      <c r="P38" s="22"/>
    </row>
    <row r="39" spans="1:16" ht="39" customHeight="1" x14ac:dyDescent="0.2">
      <c r="A39" s="22"/>
      <c r="B39" s="35"/>
      <c r="C39" s="1132" t="s">
        <v>536</v>
      </c>
      <c r="D39" s="1132"/>
      <c r="E39" s="1133"/>
      <c r="F39" s="36">
        <v>0.01</v>
      </c>
      <c r="G39" s="37">
        <v>0.01</v>
      </c>
      <c r="H39" s="37">
        <v>0.01</v>
      </c>
      <c r="I39" s="37">
        <v>0.01</v>
      </c>
      <c r="J39" s="38">
        <v>0.05</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537</v>
      </c>
      <c r="D42" s="1132"/>
      <c r="E42" s="1133"/>
      <c r="F42" s="36" t="s">
        <v>485</v>
      </c>
      <c r="G42" s="37" t="s">
        <v>485</v>
      </c>
      <c r="H42" s="37" t="s">
        <v>485</v>
      </c>
      <c r="I42" s="37" t="s">
        <v>485</v>
      </c>
      <c r="J42" s="38" t="s">
        <v>485</v>
      </c>
      <c r="K42" s="22"/>
      <c r="L42" s="22"/>
      <c r="M42" s="22"/>
      <c r="N42" s="22"/>
      <c r="O42" s="22"/>
      <c r="P42" s="22"/>
    </row>
    <row r="43" spans="1:16" ht="39" customHeight="1" thickBot="1" x14ac:dyDescent="0.25">
      <c r="A43" s="22"/>
      <c r="B43" s="40"/>
      <c r="C43" s="1134" t="s">
        <v>538</v>
      </c>
      <c r="D43" s="1134"/>
      <c r="E43" s="1135"/>
      <c r="F43" s="41" t="s">
        <v>485</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7ahvt5KeEiQHzIQczfOC26O/VXkYHY6eEhdy0igbUMseJZGPH+/fJChc5pb+Tch3jWSwh+jA/oe86whrRxMNig==" saltValue="EZA5oz6GxRdKb9mvvEWn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1910</v>
      </c>
      <c r="L45" s="58">
        <v>1961</v>
      </c>
      <c r="M45" s="58">
        <v>1966</v>
      </c>
      <c r="N45" s="58">
        <v>1977</v>
      </c>
      <c r="O45" s="59">
        <v>1825</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2">
      <c r="A48" s="46"/>
      <c r="B48" s="1163"/>
      <c r="C48" s="1164"/>
      <c r="D48" s="60"/>
      <c r="E48" s="1140" t="s">
        <v>13</v>
      </c>
      <c r="F48" s="1140"/>
      <c r="G48" s="1140"/>
      <c r="H48" s="1140"/>
      <c r="I48" s="1140"/>
      <c r="J48" s="1141"/>
      <c r="K48" s="61">
        <v>36</v>
      </c>
      <c r="L48" s="62">
        <v>38</v>
      </c>
      <c r="M48" s="62">
        <v>49</v>
      </c>
      <c r="N48" s="62">
        <v>51</v>
      </c>
      <c r="O48" s="63">
        <v>60</v>
      </c>
      <c r="P48" s="46"/>
      <c r="Q48" s="46"/>
      <c r="R48" s="46"/>
      <c r="S48" s="46"/>
      <c r="T48" s="46"/>
      <c r="U48" s="46"/>
    </row>
    <row r="49" spans="1:21" ht="30.75" customHeight="1" x14ac:dyDescent="0.2">
      <c r="A49" s="46"/>
      <c r="B49" s="1163"/>
      <c r="C49" s="1164"/>
      <c r="D49" s="60"/>
      <c r="E49" s="1140" t="s">
        <v>14</v>
      </c>
      <c r="F49" s="1140"/>
      <c r="G49" s="1140"/>
      <c r="H49" s="1140"/>
      <c r="I49" s="1140"/>
      <c r="J49" s="1141"/>
      <c r="K49" s="61">
        <v>77</v>
      </c>
      <c r="L49" s="62">
        <v>94</v>
      </c>
      <c r="M49" s="62">
        <v>95</v>
      </c>
      <c r="N49" s="62">
        <v>116</v>
      </c>
      <c r="O49" s="63">
        <v>82</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485</v>
      </c>
      <c r="L50" s="62" t="s">
        <v>485</v>
      </c>
      <c r="M50" s="62" t="s">
        <v>485</v>
      </c>
      <c r="N50" s="62">
        <v>16</v>
      </c>
      <c r="O50" s="63">
        <v>21</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1262</v>
      </c>
      <c r="L52" s="62">
        <v>1286</v>
      </c>
      <c r="M52" s="62">
        <v>1258</v>
      </c>
      <c r="N52" s="62">
        <v>1246</v>
      </c>
      <c r="O52" s="63">
        <v>1149</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761</v>
      </c>
      <c r="L53" s="67">
        <v>807</v>
      </c>
      <c r="M53" s="67">
        <v>852</v>
      </c>
      <c r="N53" s="67">
        <v>914</v>
      </c>
      <c r="O53" s="68">
        <v>839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485</v>
      </c>
      <c r="L58" s="82" t="s">
        <v>485</v>
      </c>
      <c r="M58" s="82" t="s">
        <v>485</v>
      </c>
      <c r="N58" s="82" t="s">
        <v>485</v>
      </c>
      <c r="O58" s="83" t="s">
        <v>485</v>
      </c>
    </row>
    <row r="59" spans="1:21" ht="31.5" customHeight="1" x14ac:dyDescent="0.2">
      <c r="B59" s="1148"/>
      <c r="C59" s="1149"/>
      <c r="D59" s="1155" t="s">
        <v>26</v>
      </c>
      <c r="E59" s="1156"/>
      <c r="F59" s="1156"/>
      <c r="G59" s="1156"/>
      <c r="H59" s="1156"/>
      <c r="I59" s="1156"/>
      <c r="J59" s="1157"/>
      <c r="K59" s="84" t="s">
        <v>485</v>
      </c>
      <c r="L59" s="85" t="s">
        <v>485</v>
      </c>
      <c r="M59" s="85" t="s">
        <v>485</v>
      </c>
      <c r="N59" s="85" t="s">
        <v>485</v>
      </c>
      <c r="O59" s="86" t="s">
        <v>485</v>
      </c>
    </row>
    <row r="60" spans="1:21" ht="31.5" customHeight="1" thickBot="1" x14ac:dyDescent="0.25">
      <c r="B60" s="1150"/>
      <c r="C60" s="1151"/>
      <c r="D60" s="1158" t="s">
        <v>27</v>
      </c>
      <c r="E60" s="1159"/>
      <c r="F60" s="1159"/>
      <c r="G60" s="1159"/>
      <c r="H60" s="1159"/>
      <c r="I60" s="1159"/>
      <c r="J60" s="1160"/>
      <c r="K60" s="87" t="s">
        <v>485</v>
      </c>
      <c r="L60" s="88" t="s">
        <v>485</v>
      </c>
      <c r="M60" s="88" t="s">
        <v>485</v>
      </c>
      <c r="N60" s="88" t="s">
        <v>485</v>
      </c>
      <c r="O60" s="89" t="s">
        <v>485</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0/DCV0LIzosuENW4MRYxG5w/fgGoMBf57BJgrFTRCr8+py9aBPKhOKuXrw/vxC8twXTOwVgKTPW/cBeh/lM8g==" saltValue="sZbtXsC6hf1lvAba9BIld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42">
        <v>18961</v>
      </c>
      <c r="J41" s="343">
        <v>18883</v>
      </c>
      <c r="K41" s="343">
        <v>18652</v>
      </c>
      <c r="L41" s="343">
        <v>17746</v>
      </c>
      <c r="M41" s="344">
        <v>16969</v>
      </c>
    </row>
    <row r="42" spans="2:13" ht="27.75" customHeight="1" x14ac:dyDescent="0.2">
      <c r="B42" s="1171"/>
      <c r="C42" s="1172"/>
      <c r="D42" s="104"/>
      <c r="E42" s="1175" t="s">
        <v>32</v>
      </c>
      <c r="F42" s="1175"/>
      <c r="G42" s="1175"/>
      <c r="H42" s="1176"/>
      <c r="I42" s="345" t="s">
        <v>485</v>
      </c>
      <c r="J42" s="346" t="s">
        <v>485</v>
      </c>
      <c r="K42" s="346" t="s">
        <v>485</v>
      </c>
      <c r="L42" s="346">
        <v>334</v>
      </c>
      <c r="M42" s="347">
        <v>317</v>
      </c>
    </row>
    <row r="43" spans="2:13" ht="27.75" customHeight="1" x14ac:dyDescent="0.2">
      <c r="B43" s="1171"/>
      <c r="C43" s="1172"/>
      <c r="D43" s="104"/>
      <c r="E43" s="1175" t="s">
        <v>33</v>
      </c>
      <c r="F43" s="1175"/>
      <c r="G43" s="1175"/>
      <c r="H43" s="1176"/>
      <c r="I43" s="345">
        <v>33</v>
      </c>
      <c r="J43" s="346">
        <v>606</v>
      </c>
      <c r="K43" s="346">
        <v>970</v>
      </c>
      <c r="L43" s="346">
        <v>953</v>
      </c>
      <c r="M43" s="347">
        <v>906</v>
      </c>
    </row>
    <row r="44" spans="2:13" ht="27.75" customHeight="1" x14ac:dyDescent="0.2">
      <c r="B44" s="1171"/>
      <c r="C44" s="1172"/>
      <c r="D44" s="104"/>
      <c r="E44" s="1175" t="s">
        <v>34</v>
      </c>
      <c r="F44" s="1175"/>
      <c r="G44" s="1175"/>
      <c r="H44" s="1176"/>
      <c r="I44" s="345">
        <v>755</v>
      </c>
      <c r="J44" s="346">
        <v>726</v>
      </c>
      <c r="K44" s="346">
        <v>689</v>
      </c>
      <c r="L44" s="346">
        <v>556</v>
      </c>
      <c r="M44" s="347">
        <v>563</v>
      </c>
    </row>
    <row r="45" spans="2:13" ht="27.75" customHeight="1" x14ac:dyDescent="0.2">
      <c r="B45" s="1171"/>
      <c r="C45" s="1172"/>
      <c r="D45" s="104"/>
      <c r="E45" s="1175" t="s">
        <v>35</v>
      </c>
      <c r="F45" s="1175"/>
      <c r="G45" s="1175"/>
      <c r="H45" s="1176"/>
      <c r="I45" s="345">
        <v>4415</v>
      </c>
      <c r="J45" s="346">
        <v>4304</v>
      </c>
      <c r="K45" s="346">
        <v>4144</v>
      </c>
      <c r="L45" s="346">
        <v>3944</v>
      </c>
      <c r="M45" s="347">
        <v>3867</v>
      </c>
    </row>
    <row r="46" spans="2:13" ht="27.75" customHeight="1" x14ac:dyDescent="0.2">
      <c r="B46" s="1171"/>
      <c r="C46" s="1172"/>
      <c r="D46" s="105"/>
      <c r="E46" s="1175" t="s">
        <v>36</v>
      </c>
      <c r="F46" s="1175"/>
      <c r="G46" s="1175"/>
      <c r="H46" s="1176"/>
      <c r="I46" s="345">
        <v>23</v>
      </c>
      <c r="J46" s="346">
        <v>15</v>
      </c>
      <c r="K46" s="346">
        <v>8</v>
      </c>
      <c r="L46" s="346" t="s">
        <v>485</v>
      </c>
      <c r="M46" s="347" t="s">
        <v>485</v>
      </c>
    </row>
    <row r="47" spans="2:13" ht="27.75" customHeight="1" x14ac:dyDescent="0.2">
      <c r="B47" s="1171"/>
      <c r="C47" s="1172"/>
      <c r="D47" s="106"/>
      <c r="E47" s="1185" t="s">
        <v>37</v>
      </c>
      <c r="F47" s="1186"/>
      <c r="G47" s="1186"/>
      <c r="H47" s="1187"/>
      <c r="I47" s="345" t="s">
        <v>485</v>
      </c>
      <c r="J47" s="346" t="s">
        <v>485</v>
      </c>
      <c r="K47" s="346" t="s">
        <v>485</v>
      </c>
      <c r="L47" s="346" t="s">
        <v>485</v>
      </c>
      <c r="M47" s="347" t="s">
        <v>485</v>
      </c>
    </row>
    <row r="48" spans="2:13" ht="27.75" customHeight="1" x14ac:dyDescent="0.2">
      <c r="B48" s="1171"/>
      <c r="C48" s="1172"/>
      <c r="D48" s="104"/>
      <c r="E48" s="1175" t="s">
        <v>38</v>
      </c>
      <c r="F48" s="1175"/>
      <c r="G48" s="1175"/>
      <c r="H48" s="1176"/>
      <c r="I48" s="345" t="s">
        <v>485</v>
      </c>
      <c r="J48" s="346" t="s">
        <v>485</v>
      </c>
      <c r="K48" s="346" t="s">
        <v>485</v>
      </c>
      <c r="L48" s="346" t="s">
        <v>485</v>
      </c>
      <c r="M48" s="347" t="s">
        <v>485</v>
      </c>
    </row>
    <row r="49" spans="2:13" ht="27.75" customHeight="1" x14ac:dyDescent="0.2">
      <c r="B49" s="1173"/>
      <c r="C49" s="1174"/>
      <c r="D49" s="104"/>
      <c r="E49" s="1175" t="s">
        <v>39</v>
      </c>
      <c r="F49" s="1175"/>
      <c r="G49" s="1175"/>
      <c r="H49" s="1176"/>
      <c r="I49" s="345" t="s">
        <v>485</v>
      </c>
      <c r="J49" s="346" t="s">
        <v>485</v>
      </c>
      <c r="K49" s="346" t="s">
        <v>485</v>
      </c>
      <c r="L49" s="346" t="s">
        <v>485</v>
      </c>
      <c r="M49" s="347" t="s">
        <v>485</v>
      </c>
    </row>
    <row r="50" spans="2:13" ht="27.75" customHeight="1" x14ac:dyDescent="0.2">
      <c r="B50" s="1169" t="s">
        <v>40</v>
      </c>
      <c r="C50" s="1170"/>
      <c r="D50" s="107"/>
      <c r="E50" s="1175" t="s">
        <v>41</v>
      </c>
      <c r="F50" s="1175"/>
      <c r="G50" s="1175"/>
      <c r="H50" s="1176"/>
      <c r="I50" s="345">
        <v>2449</v>
      </c>
      <c r="J50" s="346">
        <v>2473</v>
      </c>
      <c r="K50" s="346">
        <v>2994</v>
      </c>
      <c r="L50" s="346">
        <v>3419</v>
      </c>
      <c r="M50" s="347">
        <v>3294</v>
      </c>
    </row>
    <row r="51" spans="2:13" ht="27.75" customHeight="1" x14ac:dyDescent="0.2">
      <c r="B51" s="1171"/>
      <c r="C51" s="1172"/>
      <c r="D51" s="104"/>
      <c r="E51" s="1175" t="s">
        <v>42</v>
      </c>
      <c r="F51" s="1175"/>
      <c r="G51" s="1175"/>
      <c r="H51" s="1176"/>
      <c r="I51" s="345">
        <v>44</v>
      </c>
      <c r="J51" s="346">
        <v>33</v>
      </c>
      <c r="K51" s="346">
        <v>23</v>
      </c>
      <c r="L51" s="346">
        <v>15</v>
      </c>
      <c r="M51" s="347">
        <v>9</v>
      </c>
    </row>
    <row r="52" spans="2:13" ht="27.75" customHeight="1" x14ac:dyDescent="0.2">
      <c r="B52" s="1173"/>
      <c r="C52" s="1174"/>
      <c r="D52" s="104"/>
      <c r="E52" s="1175" t="s">
        <v>43</v>
      </c>
      <c r="F52" s="1175"/>
      <c r="G52" s="1175"/>
      <c r="H52" s="1176"/>
      <c r="I52" s="345">
        <v>13141</v>
      </c>
      <c r="J52" s="346">
        <v>13655</v>
      </c>
      <c r="K52" s="346">
        <v>13726</v>
      </c>
      <c r="L52" s="346">
        <v>12959</v>
      </c>
      <c r="M52" s="347">
        <v>12323</v>
      </c>
    </row>
    <row r="53" spans="2:13" ht="27.75" customHeight="1" thickBot="1" x14ac:dyDescent="0.25">
      <c r="B53" s="1177" t="s">
        <v>19</v>
      </c>
      <c r="C53" s="1178"/>
      <c r="D53" s="108"/>
      <c r="E53" s="1179" t="s">
        <v>44</v>
      </c>
      <c r="F53" s="1179"/>
      <c r="G53" s="1179"/>
      <c r="H53" s="1180"/>
      <c r="I53" s="348">
        <v>8553</v>
      </c>
      <c r="J53" s="349">
        <v>8372</v>
      </c>
      <c r="K53" s="349">
        <v>7719</v>
      </c>
      <c r="L53" s="349">
        <v>7141</v>
      </c>
      <c r="M53" s="350">
        <v>6996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8yba2CQeJJOVvKmQnlZHQmnUBBoUcGgTyCrVRWJvSyTlL7NGVW1w5Bo/+x7jxFe1z6bJCeXvGogDzvypRuTVQQ==" saltValue="212Zs4a7+DyZevC56GrJn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09375" style="1" customWidth="1"/>
    <col min="2" max="2" width="16.33203125" style="1" customWidth="1"/>
    <col min="3" max="5" width="26.109375" style="1" customWidth="1"/>
    <col min="6" max="8" width="24.1093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120">
        <v>1273</v>
      </c>
      <c r="G55" s="120">
        <v>1708</v>
      </c>
      <c r="H55" s="121">
        <v>1622</v>
      </c>
    </row>
    <row r="56" spans="2:8" ht="52.5" customHeight="1" x14ac:dyDescent="0.2">
      <c r="B56" s="122"/>
      <c r="C56" s="1198" t="s">
        <v>47</v>
      </c>
      <c r="D56" s="1198"/>
      <c r="E56" s="1199"/>
      <c r="F56" s="123">
        <v>1</v>
      </c>
      <c r="G56" s="123">
        <v>1</v>
      </c>
      <c r="H56" s="124">
        <v>46</v>
      </c>
    </row>
    <row r="57" spans="2:8" ht="53.25" customHeight="1" x14ac:dyDescent="0.2">
      <c r="B57" s="122"/>
      <c r="C57" s="1200" t="s">
        <v>48</v>
      </c>
      <c r="D57" s="1200"/>
      <c r="E57" s="1201"/>
      <c r="F57" s="125">
        <v>2335</v>
      </c>
      <c r="G57" s="125">
        <v>1937</v>
      </c>
      <c r="H57" s="126">
        <v>1813</v>
      </c>
    </row>
    <row r="58" spans="2:8" ht="45.75" customHeight="1" x14ac:dyDescent="0.2">
      <c r="B58" s="127"/>
      <c r="C58" s="1188" t="s">
        <v>544</v>
      </c>
      <c r="D58" s="1189"/>
      <c r="E58" s="1190"/>
      <c r="F58" s="128">
        <v>1229</v>
      </c>
      <c r="G58" s="128">
        <v>856</v>
      </c>
      <c r="H58" s="129">
        <v>657</v>
      </c>
    </row>
    <row r="59" spans="2:8" ht="45.75" customHeight="1" x14ac:dyDescent="0.2">
      <c r="B59" s="127"/>
      <c r="C59" s="1188" t="s">
        <v>545</v>
      </c>
      <c r="D59" s="1189"/>
      <c r="E59" s="1190"/>
      <c r="F59" s="128">
        <v>538</v>
      </c>
      <c r="G59" s="128">
        <v>535</v>
      </c>
      <c r="H59" s="129">
        <v>589</v>
      </c>
    </row>
    <row r="60" spans="2:8" ht="45.75" customHeight="1" x14ac:dyDescent="0.2">
      <c r="B60" s="127"/>
      <c r="C60" s="1188" t="s">
        <v>546</v>
      </c>
      <c r="D60" s="1189"/>
      <c r="E60" s="1190"/>
      <c r="F60" s="128">
        <v>152</v>
      </c>
      <c r="G60" s="128">
        <v>138</v>
      </c>
      <c r="H60" s="129">
        <v>129</v>
      </c>
    </row>
    <row r="61" spans="2:8" ht="45.75" customHeight="1" x14ac:dyDescent="0.2">
      <c r="B61" s="127"/>
      <c r="C61" s="1188" t="s">
        <v>547</v>
      </c>
      <c r="D61" s="1189"/>
      <c r="E61" s="1190"/>
      <c r="F61" s="128">
        <v>106</v>
      </c>
      <c r="G61" s="128">
        <v>106</v>
      </c>
      <c r="H61" s="129">
        <v>106</v>
      </c>
    </row>
    <row r="62" spans="2:8" ht="45.75" customHeight="1" thickBot="1" x14ac:dyDescent="0.25">
      <c r="B62" s="130"/>
      <c r="C62" s="1191" t="s">
        <v>548</v>
      </c>
      <c r="D62" s="1192"/>
      <c r="E62" s="1193"/>
      <c r="F62" s="131">
        <v>77</v>
      </c>
      <c r="G62" s="131">
        <v>77</v>
      </c>
      <c r="H62" s="132">
        <v>75</v>
      </c>
    </row>
    <row r="63" spans="2:8" ht="52.5" customHeight="1" thickBot="1" x14ac:dyDescent="0.25">
      <c r="B63" s="133"/>
      <c r="C63" s="1194" t="s">
        <v>49</v>
      </c>
      <c r="D63" s="1194"/>
      <c r="E63" s="1195"/>
      <c r="F63" s="134">
        <v>3608</v>
      </c>
      <c r="G63" s="134">
        <v>3646</v>
      </c>
      <c r="H63" s="135">
        <v>3481</v>
      </c>
    </row>
    <row r="64" spans="2:8" ht="13.2" x14ac:dyDescent="0.2"/>
  </sheetData>
  <sheetProtection algorithmName="SHA-512" hashValue="K5pyFi+mYXvPlbF4T0p6Z//0P5p+yz3CUKZyZ0qtGT8cl3LrSga2p7gEAqSzMdBm6z1mf3ACSStbabenngdxDg==" saltValue="ip4z8gdaqSd72pYFjvnw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3FA2C-290D-4633-9FF7-C1EBDBEB8557}">
  <sheetPr>
    <pageSetUpPr fitToPage="1"/>
  </sheetPr>
  <dimension ref="A1:DE85"/>
  <sheetViews>
    <sheetView showGridLines="0" tabSelected="1" zoomScale="70" zoomScaleNormal="70" zoomScaleSheetLayoutView="55" workbookViewId="0">
      <selection activeCell="AN65" sqref="AN65:DC69"/>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2"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2"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2"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2"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2"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2"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2"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2"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2"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2"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2"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2"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2"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2"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2"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2" x14ac:dyDescent="0.2">
      <c r="DD19" s="255"/>
      <c r="DE19" s="255"/>
    </row>
    <row r="20" spans="1:109" ht="13.2"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07"/>
      <c r="DD40" s="1207"/>
      <c r="DE40" s="255"/>
    </row>
    <row r="41" spans="2:109" ht="16.2" x14ac:dyDescent="0.2">
      <c r="B41" s="256" t="s">
        <v>561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08"/>
      <c r="I42" s="1209"/>
      <c r="J42" s="1209"/>
      <c r="K42" s="1209"/>
      <c r="AM42" s="1208"/>
      <c r="AN42" s="1208" t="s">
        <v>562</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563</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2"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2"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2"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2"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2"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2" x14ac:dyDescent="0.2">
      <c r="B49" s="259"/>
      <c r="AN49" s="255" t="s">
        <v>564</v>
      </c>
    </row>
    <row r="50" spans="1:109" ht="13.2"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524</v>
      </c>
      <c r="BQ50" s="1226"/>
      <c r="BR50" s="1226"/>
      <c r="BS50" s="1226"/>
      <c r="BT50" s="1226"/>
      <c r="BU50" s="1226"/>
      <c r="BV50" s="1226"/>
      <c r="BW50" s="1226"/>
      <c r="BX50" s="1226" t="s">
        <v>525</v>
      </c>
      <c r="BY50" s="1226"/>
      <c r="BZ50" s="1226"/>
      <c r="CA50" s="1226"/>
      <c r="CB50" s="1226"/>
      <c r="CC50" s="1226"/>
      <c r="CD50" s="1226"/>
      <c r="CE50" s="1226"/>
      <c r="CF50" s="1226" t="s">
        <v>526</v>
      </c>
      <c r="CG50" s="1226"/>
      <c r="CH50" s="1226"/>
      <c r="CI50" s="1226"/>
      <c r="CJ50" s="1226"/>
      <c r="CK50" s="1226"/>
      <c r="CL50" s="1226"/>
      <c r="CM50" s="1226"/>
      <c r="CN50" s="1226" t="s">
        <v>527</v>
      </c>
      <c r="CO50" s="1226"/>
      <c r="CP50" s="1226"/>
      <c r="CQ50" s="1226"/>
      <c r="CR50" s="1226"/>
      <c r="CS50" s="1226"/>
      <c r="CT50" s="1226"/>
      <c r="CU50" s="1226"/>
      <c r="CV50" s="1226" t="s">
        <v>528</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565</v>
      </c>
      <c r="AO51" s="1230"/>
      <c r="AP51" s="1230"/>
      <c r="AQ51" s="1230"/>
      <c r="AR51" s="1230"/>
      <c r="AS51" s="1230"/>
      <c r="AT51" s="1230"/>
      <c r="AU51" s="1230"/>
      <c r="AV51" s="1230"/>
      <c r="AW51" s="1230"/>
      <c r="AX51" s="1230"/>
      <c r="AY51" s="1230"/>
      <c r="AZ51" s="1230"/>
      <c r="BA51" s="1230"/>
      <c r="BB51" s="1230" t="s">
        <v>566</v>
      </c>
      <c r="BC51" s="1230"/>
      <c r="BD51" s="1230"/>
      <c r="BE51" s="1230"/>
      <c r="BF51" s="1230"/>
      <c r="BG51" s="1230"/>
      <c r="BH51" s="1230"/>
      <c r="BI51" s="1230"/>
      <c r="BJ51" s="1230"/>
      <c r="BK51" s="1230"/>
      <c r="BL51" s="1230"/>
      <c r="BM51" s="1230"/>
      <c r="BN51" s="1230"/>
      <c r="BO51" s="1230"/>
      <c r="BP51" s="1231">
        <v>105.1</v>
      </c>
      <c r="BQ51" s="1231"/>
      <c r="BR51" s="1231"/>
      <c r="BS51" s="1231"/>
      <c r="BT51" s="1231"/>
      <c r="BU51" s="1231"/>
      <c r="BV51" s="1231"/>
      <c r="BW51" s="1231"/>
      <c r="BX51" s="1231">
        <v>98.5</v>
      </c>
      <c r="BY51" s="1231"/>
      <c r="BZ51" s="1231"/>
      <c r="CA51" s="1231"/>
      <c r="CB51" s="1231"/>
      <c r="CC51" s="1231"/>
      <c r="CD51" s="1231"/>
      <c r="CE51" s="1231"/>
      <c r="CF51" s="1231">
        <v>86.6</v>
      </c>
      <c r="CG51" s="1231"/>
      <c r="CH51" s="1231"/>
      <c r="CI51" s="1231"/>
      <c r="CJ51" s="1231"/>
      <c r="CK51" s="1231"/>
      <c r="CL51" s="1231"/>
      <c r="CM51" s="1231"/>
      <c r="CN51" s="1231">
        <v>83</v>
      </c>
      <c r="CO51" s="1231"/>
      <c r="CP51" s="1231"/>
      <c r="CQ51" s="1231"/>
      <c r="CR51" s="1231"/>
      <c r="CS51" s="1231"/>
      <c r="CT51" s="1231"/>
      <c r="CU51" s="1231"/>
      <c r="CV51" s="1231">
        <v>80.099999999999994</v>
      </c>
      <c r="CW51" s="1231"/>
      <c r="CX51" s="1231"/>
      <c r="CY51" s="1231"/>
      <c r="CZ51" s="1231"/>
      <c r="DA51" s="1231"/>
      <c r="DB51" s="1231"/>
      <c r="DC51" s="1231"/>
    </row>
    <row r="52" spans="1:109" ht="13.2"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2"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567</v>
      </c>
      <c r="BC53" s="1230"/>
      <c r="BD53" s="1230"/>
      <c r="BE53" s="1230"/>
      <c r="BF53" s="1230"/>
      <c r="BG53" s="1230"/>
      <c r="BH53" s="1230"/>
      <c r="BI53" s="1230"/>
      <c r="BJ53" s="1230"/>
      <c r="BK53" s="1230"/>
      <c r="BL53" s="1230"/>
      <c r="BM53" s="1230"/>
      <c r="BN53" s="1230"/>
      <c r="BO53" s="1230"/>
      <c r="BP53" s="1231">
        <v>58.9</v>
      </c>
      <c r="BQ53" s="1231"/>
      <c r="BR53" s="1231"/>
      <c r="BS53" s="1231"/>
      <c r="BT53" s="1231"/>
      <c r="BU53" s="1231"/>
      <c r="BV53" s="1231"/>
      <c r="BW53" s="1231"/>
      <c r="BX53" s="1231">
        <v>60.3</v>
      </c>
      <c r="BY53" s="1231"/>
      <c r="BZ53" s="1231"/>
      <c r="CA53" s="1231"/>
      <c r="CB53" s="1231"/>
      <c r="CC53" s="1231"/>
      <c r="CD53" s="1231"/>
      <c r="CE53" s="1231"/>
      <c r="CF53" s="1231">
        <v>62.2</v>
      </c>
      <c r="CG53" s="1231"/>
      <c r="CH53" s="1231"/>
      <c r="CI53" s="1231"/>
      <c r="CJ53" s="1231"/>
      <c r="CK53" s="1231"/>
      <c r="CL53" s="1231"/>
      <c r="CM53" s="1231"/>
      <c r="CN53" s="1231">
        <v>62.9</v>
      </c>
      <c r="CO53" s="1231"/>
      <c r="CP53" s="1231"/>
      <c r="CQ53" s="1231"/>
      <c r="CR53" s="1231"/>
      <c r="CS53" s="1231"/>
      <c r="CT53" s="1231"/>
      <c r="CU53" s="1231"/>
      <c r="CV53" s="1231">
        <v>64.5</v>
      </c>
      <c r="CW53" s="1231"/>
      <c r="CX53" s="1231"/>
      <c r="CY53" s="1231"/>
      <c r="CZ53" s="1231"/>
      <c r="DA53" s="1231"/>
      <c r="DB53" s="1231"/>
      <c r="DC53" s="1231"/>
    </row>
    <row r="54" spans="1:109" ht="13.2"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2" x14ac:dyDescent="0.2">
      <c r="A55" s="1209"/>
      <c r="B55" s="259"/>
      <c r="G55" s="1220"/>
      <c r="H55" s="1220"/>
      <c r="I55" s="1220"/>
      <c r="J55" s="1220"/>
      <c r="K55" s="1229"/>
      <c r="L55" s="1229"/>
      <c r="M55" s="1229"/>
      <c r="N55" s="1229"/>
      <c r="AN55" s="1226" t="s">
        <v>568</v>
      </c>
      <c r="AO55" s="1226"/>
      <c r="AP55" s="1226"/>
      <c r="AQ55" s="1226"/>
      <c r="AR55" s="1226"/>
      <c r="AS55" s="1226"/>
      <c r="AT55" s="1226"/>
      <c r="AU55" s="1226"/>
      <c r="AV55" s="1226"/>
      <c r="AW55" s="1226"/>
      <c r="AX55" s="1226"/>
      <c r="AY55" s="1226"/>
      <c r="AZ55" s="1226"/>
      <c r="BA55" s="1226"/>
      <c r="BB55" s="1230" t="s">
        <v>566</v>
      </c>
      <c r="BC55" s="1230"/>
      <c r="BD55" s="1230"/>
      <c r="BE55" s="1230"/>
      <c r="BF55" s="1230"/>
      <c r="BG55" s="1230"/>
      <c r="BH55" s="1230"/>
      <c r="BI55" s="1230"/>
      <c r="BJ55" s="1230"/>
      <c r="BK55" s="1230"/>
      <c r="BL55" s="1230"/>
      <c r="BM55" s="1230"/>
      <c r="BN55" s="1230"/>
      <c r="BO55" s="1230"/>
      <c r="BP55" s="1231">
        <v>49.1</v>
      </c>
      <c r="BQ55" s="1231"/>
      <c r="BR55" s="1231"/>
      <c r="BS55" s="1231"/>
      <c r="BT55" s="1231"/>
      <c r="BU55" s="1231"/>
      <c r="BV55" s="1231"/>
      <c r="BW55" s="1231"/>
      <c r="BX55" s="1231">
        <v>41.5</v>
      </c>
      <c r="BY55" s="1231"/>
      <c r="BZ55" s="1231"/>
      <c r="CA55" s="1231"/>
      <c r="CB55" s="1231"/>
      <c r="CC55" s="1231"/>
      <c r="CD55" s="1231"/>
      <c r="CE55" s="1231"/>
      <c r="CF55" s="1231">
        <v>25.2</v>
      </c>
      <c r="CG55" s="1231"/>
      <c r="CH55" s="1231"/>
      <c r="CI55" s="1231"/>
      <c r="CJ55" s="1231"/>
      <c r="CK55" s="1231"/>
      <c r="CL55" s="1231"/>
      <c r="CM55" s="1231"/>
      <c r="CN55" s="1231">
        <v>15.7</v>
      </c>
      <c r="CO55" s="1231"/>
      <c r="CP55" s="1231"/>
      <c r="CQ55" s="1231"/>
      <c r="CR55" s="1231"/>
      <c r="CS55" s="1231"/>
      <c r="CT55" s="1231"/>
      <c r="CU55" s="1231"/>
      <c r="CV55" s="1231">
        <v>10.199999999999999</v>
      </c>
      <c r="CW55" s="1231"/>
      <c r="CX55" s="1231"/>
      <c r="CY55" s="1231"/>
      <c r="CZ55" s="1231"/>
      <c r="DA55" s="1231"/>
      <c r="DB55" s="1231"/>
      <c r="DC55" s="1231"/>
    </row>
    <row r="56" spans="1:109" ht="13.2"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2"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567</v>
      </c>
      <c r="BC57" s="1230"/>
      <c r="BD57" s="1230"/>
      <c r="BE57" s="1230"/>
      <c r="BF57" s="1230"/>
      <c r="BG57" s="1230"/>
      <c r="BH57" s="1230"/>
      <c r="BI57" s="1230"/>
      <c r="BJ57" s="1230"/>
      <c r="BK57" s="1230"/>
      <c r="BL57" s="1230"/>
      <c r="BM57" s="1230"/>
      <c r="BN57" s="1230"/>
      <c r="BO57" s="1230"/>
      <c r="BP57" s="1231">
        <v>61</v>
      </c>
      <c r="BQ57" s="1231"/>
      <c r="BR57" s="1231"/>
      <c r="BS57" s="1231"/>
      <c r="BT57" s="1231"/>
      <c r="BU57" s="1231"/>
      <c r="BV57" s="1231"/>
      <c r="BW57" s="1231"/>
      <c r="BX57" s="1231">
        <v>61.7</v>
      </c>
      <c r="BY57" s="1231"/>
      <c r="BZ57" s="1231"/>
      <c r="CA57" s="1231"/>
      <c r="CB57" s="1231"/>
      <c r="CC57" s="1231"/>
      <c r="CD57" s="1231"/>
      <c r="CE57" s="1231"/>
      <c r="CF57" s="1231">
        <v>62.5</v>
      </c>
      <c r="CG57" s="1231"/>
      <c r="CH57" s="1231"/>
      <c r="CI57" s="1231"/>
      <c r="CJ57" s="1231"/>
      <c r="CK57" s="1231"/>
      <c r="CL57" s="1231"/>
      <c r="CM57" s="1231"/>
      <c r="CN57" s="1231">
        <v>64.3</v>
      </c>
      <c r="CO57" s="1231"/>
      <c r="CP57" s="1231"/>
      <c r="CQ57" s="1231"/>
      <c r="CR57" s="1231"/>
      <c r="CS57" s="1231"/>
      <c r="CT57" s="1231"/>
      <c r="CU57" s="1231"/>
      <c r="CV57" s="1231">
        <v>64.7</v>
      </c>
      <c r="CW57" s="1231"/>
      <c r="CX57" s="1231"/>
      <c r="CY57" s="1231"/>
      <c r="CZ57" s="1231"/>
      <c r="DA57" s="1231"/>
      <c r="DB57" s="1231"/>
      <c r="DC57" s="1231"/>
      <c r="DD57" s="1234"/>
      <c r="DE57" s="1232"/>
    </row>
    <row r="58" spans="1:109" s="1209" customFormat="1" ht="13.2"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2"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2"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2"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2"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2" x14ac:dyDescent="0.2">
      <c r="B63" s="312" t="s">
        <v>569</v>
      </c>
    </row>
    <row r="64" spans="1:109" ht="13.2" x14ac:dyDescent="0.2">
      <c r="B64" s="259"/>
      <c r="G64" s="1208"/>
      <c r="I64" s="1240"/>
      <c r="J64" s="1240"/>
      <c r="K64" s="1240"/>
      <c r="L64" s="1240"/>
      <c r="M64" s="1240"/>
      <c r="N64" s="1241"/>
      <c r="AM64" s="1208"/>
      <c r="AN64" s="1208" t="s">
        <v>562</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2" x14ac:dyDescent="0.2">
      <c r="B65" s="259"/>
      <c r="AN65" s="1210" t="s">
        <v>570</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2"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2"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2"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2"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2"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2" x14ac:dyDescent="0.2">
      <c r="B71" s="259"/>
      <c r="G71" s="1245"/>
      <c r="I71" s="1246"/>
      <c r="J71" s="1243"/>
      <c r="K71" s="1243"/>
      <c r="L71" s="1244"/>
      <c r="M71" s="1243"/>
      <c r="N71" s="1244"/>
      <c r="AM71" s="1245"/>
      <c r="AN71" s="255" t="s">
        <v>564</v>
      </c>
    </row>
    <row r="72" spans="2:107" ht="13.2"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524</v>
      </c>
      <c r="BQ72" s="1226"/>
      <c r="BR72" s="1226"/>
      <c r="BS72" s="1226"/>
      <c r="BT72" s="1226"/>
      <c r="BU72" s="1226"/>
      <c r="BV72" s="1226"/>
      <c r="BW72" s="1226"/>
      <c r="BX72" s="1226" t="s">
        <v>525</v>
      </c>
      <c r="BY72" s="1226"/>
      <c r="BZ72" s="1226"/>
      <c r="CA72" s="1226"/>
      <c r="CB72" s="1226"/>
      <c r="CC72" s="1226"/>
      <c r="CD72" s="1226"/>
      <c r="CE72" s="1226"/>
      <c r="CF72" s="1226" t="s">
        <v>526</v>
      </c>
      <c r="CG72" s="1226"/>
      <c r="CH72" s="1226"/>
      <c r="CI72" s="1226"/>
      <c r="CJ72" s="1226"/>
      <c r="CK72" s="1226"/>
      <c r="CL72" s="1226"/>
      <c r="CM72" s="1226"/>
      <c r="CN72" s="1226" t="s">
        <v>527</v>
      </c>
      <c r="CO72" s="1226"/>
      <c r="CP72" s="1226"/>
      <c r="CQ72" s="1226"/>
      <c r="CR72" s="1226"/>
      <c r="CS72" s="1226"/>
      <c r="CT72" s="1226"/>
      <c r="CU72" s="1226"/>
      <c r="CV72" s="1226" t="s">
        <v>528</v>
      </c>
      <c r="CW72" s="1226"/>
      <c r="CX72" s="1226"/>
      <c r="CY72" s="1226"/>
      <c r="CZ72" s="1226"/>
      <c r="DA72" s="1226"/>
      <c r="DB72" s="1226"/>
      <c r="DC72" s="1226"/>
    </row>
    <row r="73" spans="2:107" ht="13.2" x14ac:dyDescent="0.2">
      <c r="B73" s="259"/>
      <c r="G73" s="1227"/>
      <c r="H73" s="1227"/>
      <c r="I73" s="1227"/>
      <c r="J73" s="1227"/>
      <c r="K73" s="1247"/>
      <c r="L73" s="1247"/>
      <c r="M73" s="1247"/>
      <c r="N73" s="1247"/>
      <c r="AM73" s="1219"/>
      <c r="AN73" s="1230" t="s">
        <v>565</v>
      </c>
      <c r="AO73" s="1230"/>
      <c r="AP73" s="1230"/>
      <c r="AQ73" s="1230"/>
      <c r="AR73" s="1230"/>
      <c r="AS73" s="1230"/>
      <c r="AT73" s="1230"/>
      <c r="AU73" s="1230"/>
      <c r="AV73" s="1230"/>
      <c r="AW73" s="1230"/>
      <c r="AX73" s="1230"/>
      <c r="AY73" s="1230"/>
      <c r="AZ73" s="1230"/>
      <c r="BA73" s="1230"/>
      <c r="BB73" s="1230" t="s">
        <v>566</v>
      </c>
      <c r="BC73" s="1230"/>
      <c r="BD73" s="1230"/>
      <c r="BE73" s="1230"/>
      <c r="BF73" s="1230"/>
      <c r="BG73" s="1230"/>
      <c r="BH73" s="1230"/>
      <c r="BI73" s="1230"/>
      <c r="BJ73" s="1230"/>
      <c r="BK73" s="1230"/>
      <c r="BL73" s="1230"/>
      <c r="BM73" s="1230"/>
      <c r="BN73" s="1230"/>
      <c r="BO73" s="1230"/>
      <c r="BP73" s="1231">
        <v>105.1</v>
      </c>
      <c r="BQ73" s="1231"/>
      <c r="BR73" s="1231"/>
      <c r="BS73" s="1231"/>
      <c r="BT73" s="1231"/>
      <c r="BU73" s="1231"/>
      <c r="BV73" s="1231"/>
      <c r="BW73" s="1231"/>
      <c r="BX73" s="1231">
        <v>98.5</v>
      </c>
      <c r="BY73" s="1231"/>
      <c r="BZ73" s="1231"/>
      <c r="CA73" s="1231"/>
      <c r="CB73" s="1231"/>
      <c r="CC73" s="1231"/>
      <c r="CD73" s="1231"/>
      <c r="CE73" s="1231"/>
      <c r="CF73" s="1231">
        <v>86.6</v>
      </c>
      <c r="CG73" s="1231"/>
      <c r="CH73" s="1231"/>
      <c r="CI73" s="1231"/>
      <c r="CJ73" s="1231"/>
      <c r="CK73" s="1231"/>
      <c r="CL73" s="1231"/>
      <c r="CM73" s="1231"/>
      <c r="CN73" s="1231">
        <v>83</v>
      </c>
      <c r="CO73" s="1231"/>
      <c r="CP73" s="1231"/>
      <c r="CQ73" s="1231"/>
      <c r="CR73" s="1231"/>
      <c r="CS73" s="1231"/>
      <c r="CT73" s="1231"/>
      <c r="CU73" s="1231"/>
      <c r="CV73" s="1231">
        <v>80.099999999999994</v>
      </c>
      <c r="CW73" s="1231"/>
      <c r="CX73" s="1231"/>
      <c r="CY73" s="1231"/>
      <c r="CZ73" s="1231"/>
      <c r="DA73" s="1231"/>
      <c r="DB73" s="1231"/>
      <c r="DC73" s="1231"/>
    </row>
    <row r="74" spans="2:107" ht="13.2"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2"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571</v>
      </c>
      <c r="BC75" s="1230"/>
      <c r="BD75" s="1230"/>
      <c r="BE75" s="1230"/>
      <c r="BF75" s="1230"/>
      <c r="BG75" s="1230"/>
      <c r="BH75" s="1230"/>
      <c r="BI75" s="1230"/>
      <c r="BJ75" s="1230"/>
      <c r="BK75" s="1230"/>
      <c r="BL75" s="1230"/>
      <c r="BM75" s="1230"/>
      <c r="BN75" s="1230"/>
      <c r="BO75" s="1230"/>
      <c r="BP75" s="1231">
        <v>11</v>
      </c>
      <c r="BQ75" s="1231"/>
      <c r="BR75" s="1231"/>
      <c r="BS75" s="1231"/>
      <c r="BT75" s="1231"/>
      <c r="BU75" s="1231"/>
      <c r="BV75" s="1231"/>
      <c r="BW75" s="1231"/>
      <c r="BX75" s="1231">
        <v>10.3</v>
      </c>
      <c r="BY75" s="1231"/>
      <c r="BZ75" s="1231"/>
      <c r="CA75" s="1231"/>
      <c r="CB75" s="1231"/>
      <c r="CC75" s="1231"/>
      <c r="CD75" s="1231"/>
      <c r="CE75" s="1231"/>
      <c r="CF75" s="1231">
        <v>9.4</v>
      </c>
      <c r="CG75" s="1231"/>
      <c r="CH75" s="1231"/>
      <c r="CI75" s="1231"/>
      <c r="CJ75" s="1231"/>
      <c r="CK75" s="1231"/>
      <c r="CL75" s="1231"/>
      <c r="CM75" s="1231"/>
      <c r="CN75" s="1231">
        <v>9.8000000000000007</v>
      </c>
      <c r="CO75" s="1231"/>
      <c r="CP75" s="1231"/>
      <c r="CQ75" s="1231"/>
      <c r="CR75" s="1231"/>
      <c r="CS75" s="1231"/>
      <c r="CT75" s="1231"/>
      <c r="CU75" s="1231"/>
      <c r="CV75" s="1231">
        <v>9.8000000000000007</v>
      </c>
      <c r="CW75" s="1231"/>
      <c r="CX75" s="1231"/>
      <c r="CY75" s="1231"/>
      <c r="CZ75" s="1231"/>
      <c r="DA75" s="1231"/>
      <c r="DB75" s="1231"/>
      <c r="DC75" s="1231"/>
    </row>
    <row r="76" spans="2:107" ht="13.2"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2" x14ac:dyDescent="0.2">
      <c r="B77" s="259"/>
      <c r="G77" s="1220"/>
      <c r="H77" s="1220"/>
      <c r="I77" s="1220"/>
      <c r="J77" s="1220"/>
      <c r="K77" s="1247"/>
      <c r="L77" s="1247"/>
      <c r="M77" s="1247"/>
      <c r="N77" s="1247"/>
      <c r="AN77" s="1226" t="s">
        <v>568</v>
      </c>
      <c r="AO77" s="1226"/>
      <c r="AP77" s="1226"/>
      <c r="AQ77" s="1226"/>
      <c r="AR77" s="1226"/>
      <c r="AS77" s="1226"/>
      <c r="AT77" s="1226"/>
      <c r="AU77" s="1226"/>
      <c r="AV77" s="1226"/>
      <c r="AW77" s="1226"/>
      <c r="AX77" s="1226"/>
      <c r="AY77" s="1226"/>
      <c r="AZ77" s="1226"/>
      <c r="BA77" s="1226"/>
      <c r="BB77" s="1230" t="s">
        <v>566</v>
      </c>
      <c r="BC77" s="1230"/>
      <c r="BD77" s="1230"/>
      <c r="BE77" s="1230"/>
      <c r="BF77" s="1230"/>
      <c r="BG77" s="1230"/>
      <c r="BH77" s="1230"/>
      <c r="BI77" s="1230"/>
      <c r="BJ77" s="1230"/>
      <c r="BK77" s="1230"/>
      <c r="BL77" s="1230"/>
      <c r="BM77" s="1230"/>
      <c r="BN77" s="1230"/>
      <c r="BO77" s="1230"/>
      <c r="BP77" s="1231">
        <v>49.1</v>
      </c>
      <c r="BQ77" s="1231"/>
      <c r="BR77" s="1231"/>
      <c r="BS77" s="1231"/>
      <c r="BT77" s="1231"/>
      <c r="BU77" s="1231"/>
      <c r="BV77" s="1231"/>
      <c r="BW77" s="1231"/>
      <c r="BX77" s="1231">
        <v>41.5</v>
      </c>
      <c r="BY77" s="1231"/>
      <c r="BZ77" s="1231"/>
      <c r="CA77" s="1231"/>
      <c r="CB77" s="1231"/>
      <c r="CC77" s="1231"/>
      <c r="CD77" s="1231"/>
      <c r="CE77" s="1231"/>
      <c r="CF77" s="1231">
        <v>25.2</v>
      </c>
      <c r="CG77" s="1231"/>
      <c r="CH77" s="1231"/>
      <c r="CI77" s="1231"/>
      <c r="CJ77" s="1231"/>
      <c r="CK77" s="1231"/>
      <c r="CL77" s="1231"/>
      <c r="CM77" s="1231"/>
      <c r="CN77" s="1231">
        <v>15.7</v>
      </c>
      <c r="CO77" s="1231"/>
      <c r="CP77" s="1231"/>
      <c r="CQ77" s="1231"/>
      <c r="CR77" s="1231"/>
      <c r="CS77" s="1231"/>
      <c r="CT77" s="1231"/>
      <c r="CU77" s="1231"/>
      <c r="CV77" s="1231">
        <v>10.199999999999999</v>
      </c>
      <c r="CW77" s="1231"/>
      <c r="CX77" s="1231"/>
      <c r="CY77" s="1231"/>
      <c r="CZ77" s="1231"/>
      <c r="DA77" s="1231"/>
      <c r="DB77" s="1231"/>
      <c r="DC77" s="1231"/>
    </row>
    <row r="78" spans="2:107" ht="13.2"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2"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571</v>
      </c>
      <c r="BC79" s="1230"/>
      <c r="BD79" s="1230"/>
      <c r="BE79" s="1230"/>
      <c r="BF79" s="1230"/>
      <c r="BG79" s="1230"/>
      <c r="BH79" s="1230"/>
      <c r="BI79" s="1230"/>
      <c r="BJ79" s="1230"/>
      <c r="BK79" s="1230"/>
      <c r="BL79" s="1230"/>
      <c r="BM79" s="1230"/>
      <c r="BN79" s="1230"/>
      <c r="BO79" s="1230"/>
      <c r="BP79" s="1231">
        <v>9.5</v>
      </c>
      <c r="BQ79" s="1231"/>
      <c r="BR79" s="1231"/>
      <c r="BS79" s="1231"/>
      <c r="BT79" s="1231"/>
      <c r="BU79" s="1231"/>
      <c r="BV79" s="1231"/>
      <c r="BW79" s="1231"/>
      <c r="BX79" s="1231">
        <v>9.1999999999999993</v>
      </c>
      <c r="BY79" s="1231"/>
      <c r="BZ79" s="1231"/>
      <c r="CA79" s="1231"/>
      <c r="CB79" s="1231"/>
      <c r="CC79" s="1231"/>
      <c r="CD79" s="1231"/>
      <c r="CE79" s="1231"/>
      <c r="CF79" s="1231">
        <v>8.9</v>
      </c>
      <c r="CG79" s="1231"/>
      <c r="CH79" s="1231"/>
      <c r="CI79" s="1231"/>
      <c r="CJ79" s="1231"/>
      <c r="CK79" s="1231"/>
      <c r="CL79" s="1231"/>
      <c r="CM79" s="1231"/>
      <c r="CN79" s="1231">
        <v>8.9</v>
      </c>
      <c r="CO79" s="1231"/>
      <c r="CP79" s="1231"/>
      <c r="CQ79" s="1231"/>
      <c r="CR79" s="1231"/>
      <c r="CS79" s="1231"/>
      <c r="CT79" s="1231"/>
      <c r="CU79" s="1231"/>
      <c r="CV79" s="1231">
        <v>9</v>
      </c>
      <c r="CW79" s="1231"/>
      <c r="CX79" s="1231"/>
      <c r="CY79" s="1231"/>
      <c r="CZ79" s="1231"/>
      <c r="DA79" s="1231"/>
      <c r="DB79" s="1231"/>
      <c r="DC79" s="1231"/>
    </row>
    <row r="80" spans="2:107" ht="13.2"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2" x14ac:dyDescent="0.2">
      <c r="B81" s="259"/>
    </row>
    <row r="82" spans="2:109" ht="16.2"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9pJ8fTN7ibsQyIASVszG0FPbxrrqTUfL6+HBFVIEVXbohFAQdE706e8qzBocEsoX4mjPzpjwL6X/911lSPYgEg==" saltValue="EgQmv/N64b8qX/72sCTGK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0EB7C0-50DB-4429-8F9C-78820616CEFA}">
  <sheetPr>
    <pageSetUpPr fitToPage="1"/>
  </sheetPr>
  <dimension ref="A1:DR125"/>
  <sheetViews>
    <sheetView showGridLines="0" zoomScale="70" zoomScaleNormal="70" zoomScaleSheetLayoutView="70" workbookViewId="0">
      <selection activeCell="AN65" sqref="AN65:DC69"/>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cBDpL+9ilOJum0UfABpxMUHtz5zRVcl/NCLFpMN4t24j78qORCwjEnassdhlqJ1nz/S+d4ihkylU6AS6HNNKRg==" saltValue="PmgK4pKOhi3E6LVKJLsE1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A037D-2A8D-4D5D-B562-35B3CF32E9E1}">
  <sheetPr>
    <pageSetUpPr fitToPage="1"/>
  </sheetPr>
  <dimension ref="A1:DR125"/>
  <sheetViews>
    <sheetView showGridLines="0" zoomScale="70" zoomScaleNormal="70" zoomScaleSheetLayoutView="55" workbookViewId="0">
      <selection activeCell="AN65" sqref="AN65:DC69"/>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uvNnT9KZXF6LSilusP5/z5keQqCadjiQujTP9GEzGKT8VJFx5kSavIn0jyb4j6lb0BUDe4vj0l5D7PSES8kBlg==" saltValue="KIq74yJrG7UyySt7chhAK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523</v>
      </c>
      <c r="G2" s="149"/>
      <c r="H2" s="150"/>
    </row>
    <row r="3" spans="1:8" x14ac:dyDescent="0.2">
      <c r="A3" s="146" t="s">
        <v>516</v>
      </c>
      <c r="B3" s="151"/>
      <c r="C3" s="152"/>
      <c r="D3" s="153">
        <v>50247</v>
      </c>
      <c r="E3" s="154"/>
      <c r="F3" s="155">
        <v>94081</v>
      </c>
      <c r="G3" s="156"/>
      <c r="H3" s="157"/>
    </row>
    <row r="4" spans="1:8" x14ac:dyDescent="0.2">
      <c r="A4" s="158"/>
      <c r="B4" s="159"/>
      <c r="C4" s="160"/>
      <c r="D4" s="161">
        <v>35688</v>
      </c>
      <c r="E4" s="162"/>
      <c r="F4" s="163">
        <v>48949</v>
      </c>
      <c r="G4" s="164"/>
      <c r="H4" s="165"/>
    </row>
    <row r="5" spans="1:8" x14ac:dyDescent="0.2">
      <c r="A5" s="146" t="s">
        <v>518</v>
      </c>
      <c r="B5" s="151"/>
      <c r="C5" s="152"/>
      <c r="D5" s="153">
        <v>45116</v>
      </c>
      <c r="E5" s="154"/>
      <c r="F5" s="155">
        <v>92632</v>
      </c>
      <c r="G5" s="156"/>
      <c r="H5" s="157"/>
    </row>
    <row r="6" spans="1:8" x14ac:dyDescent="0.2">
      <c r="A6" s="158"/>
      <c r="B6" s="159"/>
      <c r="C6" s="160"/>
      <c r="D6" s="161">
        <v>31822</v>
      </c>
      <c r="E6" s="162"/>
      <c r="F6" s="163">
        <v>47978</v>
      </c>
      <c r="G6" s="164"/>
      <c r="H6" s="165"/>
    </row>
    <row r="7" spans="1:8" x14ac:dyDescent="0.2">
      <c r="A7" s="146" t="s">
        <v>519</v>
      </c>
      <c r="B7" s="151"/>
      <c r="C7" s="152"/>
      <c r="D7" s="153">
        <v>70806</v>
      </c>
      <c r="E7" s="154"/>
      <c r="F7" s="155">
        <v>96469</v>
      </c>
      <c r="G7" s="156"/>
      <c r="H7" s="157"/>
    </row>
    <row r="8" spans="1:8" x14ac:dyDescent="0.2">
      <c r="A8" s="158"/>
      <c r="B8" s="159"/>
      <c r="C8" s="160"/>
      <c r="D8" s="161">
        <v>33191</v>
      </c>
      <c r="E8" s="162"/>
      <c r="F8" s="163">
        <v>49775</v>
      </c>
      <c r="G8" s="164"/>
      <c r="H8" s="165"/>
    </row>
    <row r="9" spans="1:8" x14ac:dyDescent="0.2">
      <c r="A9" s="146" t="s">
        <v>520</v>
      </c>
      <c r="B9" s="151"/>
      <c r="C9" s="152"/>
      <c r="D9" s="153">
        <v>47178</v>
      </c>
      <c r="E9" s="154"/>
      <c r="F9" s="155">
        <v>85743</v>
      </c>
      <c r="G9" s="156"/>
      <c r="H9" s="157"/>
    </row>
    <row r="10" spans="1:8" x14ac:dyDescent="0.2">
      <c r="A10" s="158"/>
      <c r="B10" s="159"/>
      <c r="C10" s="160"/>
      <c r="D10" s="161">
        <v>18376</v>
      </c>
      <c r="E10" s="162"/>
      <c r="F10" s="163">
        <v>45231</v>
      </c>
      <c r="G10" s="164"/>
      <c r="H10" s="165"/>
    </row>
    <row r="11" spans="1:8" x14ac:dyDescent="0.2">
      <c r="A11" s="146" t="s">
        <v>521</v>
      </c>
      <c r="B11" s="151"/>
      <c r="C11" s="152"/>
      <c r="D11" s="153">
        <v>42760</v>
      </c>
      <c r="E11" s="154"/>
      <c r="F11" s="155">
        <v>92509</v>
      </c>
      <c r="G11" s="156"/>
      <c r="H11" s="157"/>
    </row>
    <row r="12" spans="1:8" x14ac:dyDescent="0.2">
      <c r="A12" s="158"/>
      <c r="B12" s="159"/>
      <c r="C12" s="166"/>
      <c r="D12" s="161">
        <v>18065</v>
      </c>
      <c r="E12" s="162"/>
      <c r="F12" s="163">
        <v>52274</v>
      </c>
      <c r="G12" s="164"/>
      <c r="H12" s="165"/>
    </row>
    <row r="13" spans="1:8" x14ac:dyDescent="0.2">
      <c r="A13" s="146"/>
      <c r="B13" s="151"/>
      <c r="C13" s="152"/>
      <c r="D13" s="153">
        <v>51221</v>
      </c>
      <c r="E13" s="154"/>
      <c r="F13" s="155">
        <v>92287</v>
      </c>
      <c r="G13" s="167"/>
      <c r="H13" s="157"/>
    </row>
    <row r="14" spans="1:8" x14ac:dyDescent="0.2">
      <c r="A14" s="158"/>
      <c r="B14" s="159"/>
      <c r="C14" s="160"/>
      <c r="D14" s="161">
        <v>27428</v>
      </c>
      <c r="E14" s="162"/>
      <c r="F14" s="163">
        <v>48841</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5.26</v>
      </c>
      <c r="C19" s="168">
        <f>ROUND(VALUE(SUBSTITUTE(実質収支比率等に係る経年分析!G$48,"▲","-")),2)</f>
        <v>6.12</v>
      </c>
      <c r="D19" s="168">
        <f>ROUND(VALUE(SUBSTITUTE(実質収支比率等に係る経年分析!H$48,"▲","-")),2)</f>
        <v>8.56</v>
      </c>
      <c r="E19" s="168">
        <f>ROUND(VALUE(SUBSTITUTE(実質収支比率等に係る経年分析!I$48,"▲","-")),2)</f>
        <v>7.39</v>
      </c>
      <c r="F19" s="168">
        <f>ROUND(VALUE(SUBSTITUTE(実質収支比率等に係る経年分析!J$48,"▲","-")),2)</f>
        <v>6.97</v>
      </c>
    </row>
    <row r="20" spans="1:11" x14ac:dyDescent="0.2">
      <c r="A20" s="168" t="s">
        <v>53</v>
      </c>
      <c r="B20" s="168">
        <f>ROUND(VALUE(SUBSTITUTE(実質収支比率等に係る経年分析!F$47,"▲","-")),2)</f>
        <v>7.61</v>
      </c>
      <c r="C20" s="168">
        <f>ROUND(VALUE(SUBSTITUTE(実質収支比率等に係る経年分析!G$47,"▲","-")),2)</f>
        <v>8.82</v>
      </c>
      <c r="D20" s="168">
        <f>ROUND(VALUE(SUBSTITUTE(実質収支比率等に係る経年分析!H$47,"▲","-")),2)</f>
        <v>12.53</v>
      </c>
      <c r="E20" s="168">
        <f>ROUND(VALUE(SUBSTITUTE(実質収支比率等に係る経年分析!I$47,"▲","-")),2)</f>
        <v>17.37</v>
      </c>
      <c r="F20" s="168">
        <f>ROUND(VALUE(SUBSTITUTE(実質収支比率等に係る経年分析!J$47,"▲","-")),2)</f>
        <v>16.440000000000001</v>
      </c>
    </row>
    <row r="21" spans="1:11" x14ac:dyDescent="0.2">
      <c r="A21" s="168" t="s">
        <v>54</v>
      </c>
      <c r="B21" s="168">
        <f>IF(ISNUMBER(VALUE(SUBSTITUTE(実質収支比率等に係る経年分析!F$49,"▲","-"))),ROUND(VALUE(SUBSTITUTE(実質収支比率等に係る経年分析!F$49,"▲","-")),2),NA())</f>
        <v>-6.13</v>
      </c>
      <c r="C21" s="168">
        <f>IF(ISNUMBER(VALUE(SUBSTITUTE(実質収支比率等に係る経年分析!G$49,"▲","-"))),ROUND(VALUE(SUBSTITUTE(実質収支比率等に係る経年分析!G$49,"▲","-")),2),NA())</f>
        <v>2.58</v>
      </c>
      <c r="D21" s="168">
        <f>IF(ISNUMBER(VALUE(SUBSTITUTE(実質収支比率等に係る経年分析!H$49,"▲","-"))),ROUND(VALUE(SUBSTITUTE(実質収支比率等に係る経年分析!H$49,"▲","-")),2),NA())</f>
        <v>6.72</v>
      </c>
      <c r="E21" s="168">
        <f>IF(ISNUMBER(VALUE(SUBSTITUTE(実質収支比率等に係る経年分析!I$49,"▲","-"))),ROUND(VALUE(SUBSTITUTE(実質収支比率等に係る経年分析!I$49,"▲","-")),2),NA())</f>
        <v>2.97</v>
      </c>
      <c r="F21" s="168">
        <f>IF(ISNUMBER(VALUE(SUBSTITUTE(実質収支比率等に係る経年分析!J$49,"▲","-"))),ROUND(VALUE(SUBSTITUTE(実質収支比率等に係る経年分析!J$49,"▲","-")),2),NA())</f>
        <v>-1.27</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0.05</v>
      </c>
    </row>
    <row r="32" spans="1:11" x14ac:dyDescent="0.2">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0.82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0.32</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1.59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0.79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1.69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0.95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0.85</v>
      </c>
    </row>
    <row r="34" spans="1:16" x14ac:dyDescent="0.2">
      <c r="A34" s="169" t="str">
        <f>IF(連結実質赤字比率に係る赤字・黒字の構成分析!C$36="",NA(),連結実質赤字比率に係る赤字・黒字の構成分析!C$36)</f>
        <v>病院事業会計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2.77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2.42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3.36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5.9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6.86</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5.26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6.12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8.56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7.38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6.97</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14.57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14.02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13.03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10.87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8.64</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1262</v>
      </c>
      <c r="E42" s="170"/>
      <c r="F42" s="170"/>
      <c r="G42" s="170">
        <f>'実質公債費比率（分子）の構造'!L$52</f>
        <v>1286</v>
      </c>
      <c r="H42" s="170"/>
      <c r="I42" s="170"/>
      <c r="J42" s="170">
        <f>'実質公債費比率（分子）の構造'!M$52</f>
        <v>1258</v>
      </c>
      <c r="K42" s="170"/>
      <c r="L42" s="170"/>
      <c r="M42" s="170">
        <f>'実質公債費比率（分子）の構造'!N$52</f>
        <v>1246</v>
      </c>
      <c r="N42" s="170"/>
      <c r="O42" s="170"/>
      <c r="P42" s="170">
        <f>'実質公債費比率（分子）の構造'!O$52</f>
        <v>1149</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f>'実質公債費比率（分子）の構造'!N$50</f>
        <v>16</v>
      </c>
      <c r="L44" s="170"/>
      <c r="M44" s="170"/>
      <c r="N44" s="170">
        <f>'実質公債費比率（分子）の構造'!O$50</f>
        <v>21</v>
      </c>
      <c r="O44" s="170"/>
      <c r="P44" s="170"/>
    </row>
    <row r="45" spans="1:16" x14ac:dyDescent="0.2">
      <c r="A45" s="170" t="s">
        <v>63</v>
      </c>
      <c r="B45" s="170">
        <f>'実質公債費比率（分子）の構造'!K$49</f>
        <v>77</v>
      </c>
      <c r="C45" s="170"/>
      <c r="D45" s="170"/>
      <c r="E45" s="170">
        <f>'実質公債費比率（分子）の構造'!L$49</f>
        <v>94</v>
      </c>
      <c r="F45" s="170"/>
      <c r="G45" s="170"/>
      <c r="H45" s="170">
        <f>'実質公債費比率（分子）の構造'!M$49</f>
        <v>95</v>
      </c>
      <c r="I45" s="170"/>
      <c r="J45" s="170"/>
      <c r="K45" s="170">
        <f>'実質公債費比率（分子）の構造'!N$49</f>
        <v>116</v>
      </c>
      <c r="L45" s="170"/>
      <c r="M45" s="170"/>
      <c r="N45" s="170">
        <f>'実質公債費比率（分子）の構造'!O$49</f>
        <v>82</v>
      </c>
      <c r="O45" s="170"/>
      <c r="P45" s="170"/>
    </row>
    <row r="46" spans="1:16" x14ac:dyDescent="0.2">
      <c r="A46" s="170" t="s">
        <v>64</v>
      </c>
      <c r="B46" s="170">
        <f>'実質公債費比率（分子）の構造'!K$48</f>
        <v>36</v>
      </c>
      <c r="C46" s="170"/>
      <c r="D46" s="170"/>
      <c r="E46" s="170">
        <f>'実質公債費比率（分子）の構造'!L$48</f>
        <v>38</v>
      </c>
      <c r="F46" s="170"/>
      <c r="G46" s="170"/>
      <c r="H46" s="170">
        <f>'実質公債費比率（分子）の構造'!M$48</f>
        <v>49</v>
      </c>
      <c r="I46" s="170"/>
      <c r="J46" s="170"/>
      <c r="K46" s="170">
        <f>'実質公債費比率（分子）の構造'!N$48</f>
        <v>51</v>
      </c>
      <c r="L46" s="170"/>
      <c r="M46" s="170"/>
      <c r="N46" s="170">
        <f>'実質公債費比率（分子）の構造'!O$48</f>
        <v>60</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1910</v>
      </c>
      <c r="C49" s="170"/>
      <c r="D49" s="170"/>
      <c r="E49" s="170">
        <f>'実質公債費比率（分子）の構造'!L$45</f>
        <v>1961</v>
      </c>
      <c r="F49" s="170"/>
      <c r="G49" s="170"/>
      <c r="H49" s="170">
        <f>'実質公債費比率（分子）の構造'!M$45</f>
        <v>1966</v>
      </c>
      <c r="I49" s="170"/>
      <c r="J49" s="170"/>
      <c r="K49" s="170">
        <f>'実質公債費比率（分子）の構造'!N$45</f>
        <v>1977</v>
      </c>
      <c r="L49" s="170"/>
      <c r="M49" s="170"/>
      <c r="N49" s="170">
        <f>'実質公債費比率（分子）の構造'!O$45</f>
        <v>1825</v>
      </c>
      <c r="O49" s="170"/>
      <c r="P49" s="170"/>
    </row>
    <row r="50" spans="1:16" x14ac:dyDescent="0.2">
      <c r="A50" s="170" t="s">
        <v>67</v>
      </c>
      <c r="B50" s="170" t="e">
        <f>NA()</f>
        <v>#N/A</v>
      </c>
      <c r="C50" s="170">
        <f>IF(ISNUMBER('実質公債費比率（分子）の構造'!K$53),'実質公債費比率（分子）の構造'!K$53,NA())</f>
        <v>761</v>
      </c>
      <c r="D50" s="170" t="e">
        <f>NA()</f>
        <v>#N/A</v>
      </c>
      <c r="E50" s="170" t="e">
        <f>NA()</f>
        <v>#N/A</v>
      </c>
      <c r="F50" s="170">
        <f>IF(ISNUMBER('実質公債費比率（分子）の構造'!L$53),'実質公債費比率（分子）の構造'!L$53,NA())</f>
        <v>807</v>
      </c>
      <c r="G50" s="170" t="e">
        <f>NA()</f>
        <v>#N/A</v>
      </c>
      <c r="H50" s="170" t="e">
        <f>NA()</f>
        <v>#N/A</v>
      </c>
      <c r="I50" s="170">
        <f>IF(ISNUMBER('実質公債費比率（分子）の構造'!M$53),'実質公債費比率（分子）の構造'!M$53,NA())</f>
        <v>852</v>
      </c>
      <c r="J50" s="170" t="e">
        <f>NA()</f>
        <v>#N/A</v>
      </c>
      <c r="K50" s="170" t="e">
        <f>NA()</f>
        <v>#N/A</v>
      </c>
      <c r="L50" s="170">
        <f>IF(ISNUMBER('実質公債費比率（分子）の構造'!N$53),'実質公債費比率（分子）の構造'!N$53,NA())</f>
        <v>914</v>
      </c>
      <c r="M50" s="170" t="e">
        <f>NA()</f>
        <v>#N/A</v>
      </c>
      <c r="N50" s="170" t="e">
        <f>NA()</f>
        <v>#N/A</v>
      </c>
      <c r="O50" s="170">
        <f>IF(ISNUMBER('実質公債費比率（分子）の構造'!O$53),'実質公債費比率（分子）の構造'!O$53,NA())</f>
        <v>839</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13141</v>
      </c>
      <c r="E56" s="169"/>
      <c r="F56" s="169"/>
      <c r="G56" s="169">
        <f>'将来負担比率（分子）の構造'!J$52</f>
        <v>13655</v>
      </c>
      <c r="H56" s="169"/>
      <c r="I56" s="169"/>
      <c r="J56" s="169">
        <f>'将来負担比率（分子）の構造'!K$52</f>
        <v>13726</v>
      </c>
      <c r="K56" s="169"/>
      <c r="L56" s="169"/>
      <c r="M56" s="169">
        <f>'将来負担比率（分子）の構造'!L$52</f>
        <v>12959</v>
      </c>
      <c r="N56" s="169"/>
      <c r="O56" s="169"/>
      <c r="P56" s="169">
        <f>'将来負担比率（分子）の構造'!M$52</f>
        <v>12323</v>
      </c>
    </row>
    <row r="57" spans="1:16" x14ac:dyDescent="0.2">
      <c r="A57" s="169" t="s">
        <v>42</v>
      </c>
      <c r="B57" s="169"/>
      <c r="C57" s="169"/>
      <c r="D57" s="169">
        <f>'将来負担比率（分子）の構造'!I$51</f>
        <v>44</v>
      </c>
      <c r="E57" s="169"/>
      <c r="F57" s="169"/>
      <c r="G57" s="169">
        <f>'将来負担比率（分子）の構造'!J$51</f>
        <v>33</v>
      </c>
      <c r="H57" s="169"/>
      <c r="I57" s="169"/>
      <c r="J57" s="169">
        <f>'将来負担比率（分子）の構造'!K$51</f>
        <v>23</v>
      </c>
      <c r="K57" s="169"/>
      <c r="L57" s="169"/>
      <c r="M57" s="169">
        <f>'将来負担比率（分子）の構造'!L$51</f>
        <v>15</v>
      </c>
      <c r="N57" s="169"/>
      <c r="O57" s="169"/>
      <c r="P57" s="169">
        <f>'将来負担比率（分子）の構造'!M$51</f>
        <v>9</v>
      </c>
    </row>
    <row r="58" spans="1:16" x14ac:dyDescent="0.2">
      <c r="A58" s="169" t="s">
        <v>41</v>
      </c>
      <c r="B58" s="169"/>
      <c r="C58" s="169"/>
      <c r="D58" s="169">
        <f>'将来負担比率（分子）の構造'!I$50</f>
        <v>2449</v>
      </c>
      <c r="E58" s="169"/>
      <c r="F58" s="169"/>
      <c r="G58" s="169">
        <f>'将来負担比率（分子）の構造'!J$50</f>
        <v>2473</v>
      </c>
      <c r="H58" s="169"/>
      <c r="I58" s="169"/>
      <c r="J58" s="169">
        <f>'将来負担比率（分子）の構造'!K$50</f>
        <v>2994</v>
      </c>
      <c r="K58" s="169"/>
      <c r="L58" s="169"/>
      <c r="M58" s="169">
        <f>'将来負担比率（分子）の構造'!L$50</f>
        <v>3419</v>
      </c>
      <c r="N58" s="169"/>
      <c r="O58" s="169"/>
      <c r="P58" s="169">
        <f>'将来負担比率（分子）の構造'!M$50</f>
        <v>3294</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23</v>
      </c>
      <c r="C61" s="169"/>
      <c r="D61" s="169"/>
      <c r="E61" s="169">
        <f>'将来負担比率（分子）の構造'!J$46</f>
        <v>15</v>
      </c>
      <c r="F61" s="169"/>
      <c r="G61" s="169"/>
      <c r="H61" s="169">
        <f>'将来負担比率（分子）の構造'!K$46</f>
        <v>8</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4415</v>
      </c>
      <c r="C62" s="169"/>
      <c r="D62" s="169"/>
      <c r="E62" s="169">
        <f>'将来負担比率（分子）の構造'!J$45</f>
        <v>4304</v>
      </c>
      <c r="F62" s="169"/>
      <c r="G62" s="169"/>
      <c r="H62" s="169">
        <f>'将来負担比率（分子）の構造'!K$45</f>
        <v>4144</v>
      </c>
      <c r="I62" s="169"/>
      <c r="J62" s="169"/>
      <c r="K62" s="169">
        <f>'将来負担比率（分子）の構造'!L$45</f>
        <v>3944</v>
      </c>
      <c r="L62" s="169"/>
      <c r="M62" s="169"/>
      <c r="N62" s="169">
        <f>'将来負担比率（分子）の構造'!M$45</f>
        <v>3867</v>
      </c>
      <c r="O62" s="169"/>
      <c r="P62" s="169"/>
    </row>
    <row r="63" spans="1:16" x14ac:dyDescent="0.2">
      <c r="A63" s="169" t="s">
        <v>34</v>
      </c>
      <c r="B63" s="169">
        <f>'将来負担比率（分子）の構造'!I$44</f>
        <v>755</v>
      </c>
      <c r="C63" s="169"/>
      <c r="D63" s="169"/>
      <c r="E63" s="169">
        <f>'将来負担比率（分子）の構造'!J$44</f>
        <v>726</v>
      </c>
      <c r="F63" s="169"/>
      <c r="G63" s="169"/>
      <c r="H63" s="169">
        <f>'将来負担比率（分子）の構造'!K$44</f>
        <v>689</v>
      </c>
      <c r="I63" s="169"/>
      <c r="J63" s="169"/>
      <c r="K63" s="169">
        <f>'将来負担比率（分子）の構造'!L$44</f>
        <v>556</v>
      </c>
      <c r="L63" s="169"/>
      <c r="M63" s="169"/>
      <c r="N63" s="169">
        <f>'将来負担比率（分子）の構造'!M$44</f>
        <v>563</v>
      </c>
      <c r="O63" s="169"/>
      <c r="P63" s="169"/>
    </row>
    <row r="64" spans="1:16" x14ac:dyDescent="0.2">
      <c r="A64" s="169" t="s">
        <v>33</v>
      </c>
      <c r="B64" s="169">
        <f>'将来負担比率（分子）の構造'!I$43</f>
        <v>33</v>
      </c>
      <c r="C64" s="169"/>
      <c r="D64" s="169"/>
      <c r="E64" s="169">
        <f>'将来負担比率（分子）の構造'!J$43</f>
        <v>606</v>
      </c>
      <c r="F64" s="169"/>
      <c r="G64" s="169"/>
      <c r="H64" s="169">
        <f>'将来負担比率（分子）の構造'!K$43</f>
        <v>970</v>
      </c>
      <c r="I64" s="169"/>
      <c r="J64" s="169"/>
      <c r="K64" s="169">
        <f>'将来負担比率（分子）の構造'!L$43</f>
        <v>953</v>
      </c>
      <c r="L64" s="169"/>
      <c r="M64" s="169"/>
      <c r="N64" s="169">
        <f>'将来負担比率（分子）の構造'!M$43</f>
        <v>906</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f>'将来負担比率（分子）の構造'!L$42</f>
        <v>334</v>
      </c>
      <c r="L65" s="169"/>
      <c r="M65" s="169"/>
      <c r="N65" s="169">
        <f>'将来負担比率（分子）の構造'!M$42</f>
        <v>317</v>
      </c>
      <c r="O65" s="169"/>
      <c r="P65" s="169"/>
    </row>
    <row r="66" spans="1:16" x14ac:dyDescent="0.2">
      <c r="A66" s="169" t="s">
        <v>31</v>
      </c>
      <c r="B66" s="169">
        <f>'将来負担比率（分子）の構造'!I$41</f>
        <v>18961</v>
      </c>
      <c r="C66" s="169"/>
      <c r="D66" s="169"/>
      <c r="E66" s="169">
        <f>'将来負担比率（分子）の構造'!J$41</f>
        <v>18883</v>
      </c>
      <c r="F66" s="169"/>
      <c r="G66" s="169"/>
      <c r="H66" s="169">
        <f>'将来負担比率（分子）の構造'!K$41</f>
        <v>18652</v>
      </c>
      <c r="I66" s="169"/>
      <c r="J66" s="169"/>
      <c r="K66" s="169">
        <f>'将来負担比率（分子）の構造'!L$41</f>
        <v>17746</v>
      </c>
      <c r="L66" s="169"/>
      <c r="M66" s="169"/>
      <c r="N66" s="169">
        <f>'将来負担比率（分子）の構造'!M$41</f>
        <v>16969</v>
      </c>
      <c r="O66" s="169"/>
      <c r="P66" s="169"/>
    </row>
    <row r="67" spans="1:16" x14ac:dyDescent="0.2">
      <c r="A67" s="169" t="s">
        <v>71</v>
      </c>
      <c r="B67" s="169" t="e">
        <f>NA()</f>
        <v>#N/A</v>
      </c>
      <c r="C67" s="169">
        <f>IF(ISNUMBER('将来負担比率（分子）の構造'!I$53), IF('将来負担比率（分子）の構造'!I$53 &lt; 0, 0, '将来負担比率（分子）の構造'!I$53), NA())</f>
        <v>8553</v>
      </c>
      <c r="D67" s="169" t="e">
        <f>NA()</f>
        <v>#N/A</v>
      </c>
      <c r="E67" s="169" t="e">
        <f>NA()</f>
        <v>#N/A</v>
      </c>
      <c r="F67" s="169">
        <f>IF(ISNUMBER('将来負担比率（分子）の構造'!J$53), IF('将来負担比率（分子）の構造'!J$53 &lt; 0, 0, '将来負担比率（分子）の構造'!J$53), NA())</f>
        <v>8372</v>
      </c>
      <c r="G67" s="169" t="e">
        <f>NA()</f>
        <v>#N/A</v>
      </c>
      <c r="H67" s="169" t="e">
        <f>NA()</f>
        <v>#N/A</v>
      </c>
      <c r="I67" s="169">
        <f>IF(ISNUMBER('将来負担比率（分子）の構造'!K$53), IF('将来負担比率（分子）の構造'!K$53 &lt; 0, 0, '将来負担比率（分子）の構造'!K$53), NA())</f>
        <v>7719</v>
      </c>
      <c r="J67" s="169" t="e">
        <f>NA()</f>
        <v>#N/A</v>
      </c>
      <c r="K67" s="169" t="e">
        <f>NA()</f>
        <v>#N/A</v>
      </c>
      <c r="L67" s="169">
        <f>IF(ISNUMBER('将来負担比率（分子）の構造'!L$53), IF('将来負担比率（分子）の構造'!L$53 &lt; 0, 0, '将来負担比率（分子）の構造'!L$53), NA())</f>
        <v>7141</v>
      </c>
      <c r="M67" s="169" t="e">
        <f>NA()</f>
        <v>#N/A</v>
      </c>
      <c r="N67" s="169" t="e">
        <f>NA()</f>
        <v>#N/A</v>
      </c>
      <c r="O67" s="169">
        <f>IF(ISNUMBER('将来負担比率（分子）の構造'!M$53), IF('将来負担比率（分子）の構造'!M$53 &lt; 0, 0, '将来負担比率（分子）の構造'!M$53), NA())</f>
        <v>6996</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1273</v>
      </c>
      <c r="C72" s="173">
        <f>基金残高に係る経年分析!G55</f>
        <v>1708</v>
      </c>
      <c r="D72" s="173">
        <f>基金残高に係る経年分析!H55</f>
        <v>1622</v>
      </c>
    </row>
    <row r="73" spans="1:16" x14ac:dyDescent="0.2">
      <c r="A73" s="172" t="s">
        <v>74</v>
      </c>
      <c r="B73" s="173">
        <f>基金残高に係る経年分析!F56</f>
        <v>1</v>
      </c>
      <c r="C73" s="173">
        <f>基金残高に係る経年分析!G56</f>
        <v>1</v>
      </c>
      <c r="D73" s="173">
        <f>基金残高に係る経年分析!H56</f>
        <v>46</v>
      </c>
    </row>
    <row r="74" spans="1:16" x14ac:dyDescent="0.2">
      <c r="A74" s="172" t="s">
        <v>75</v>
      </c>
      <c r="B74" s="173">
        <f>基金残高に係る経年分析!F57</f>
        <v>2335</v>
      </c>
      <c r="C74" s="173">
        <f>基金残高に係る経年分析!G57</f>
        <v>1937</v>
      </c>
      <c r="D74" s="173">
        <f>基金残高に係る経年分析!H57</f>
        <v>1813</v>
      </c>
    </row>
  </sheetData>
  <sheetProtection algorithmName="SHA-512" hashValue="RbD3vm8xa0ePFLbh/Iowrwx65J/ral2o16sRlGD8dAuWbQQTORlveLNwV3jZPQG+fJHsuhjOxCs+0/24dJXErQ==" saltValue="foKm0qQubLtHlTK1fDXa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4546738</v>
      </c>
      <c r="S5" s="664"/>
      <c r="T5" s="664"/>
      <c r="U5" s="664"/>
      <c r="V5" s="664"/>
      <c r="W5" s="664"/>
      <c r="X5" s="664"/>
      <c r="Y5" s="689"/>
      <c r="Z5" s="702">
        <v>24.5</v>
      </c>
      <c r="AA5" s="702"/>
      <c r="AB5" s="702"/>
      <c r="AC5" s="702"/>
      <c r="AD5" s="703">
        <v>4546738</v>
      </c>
      <c r="AE5" s="703"/>
      <c r="AF5" s="703"/>
      <c r="AG5" s="703"/>
      <c r="AH5" s="703"/>
      <c r="AI5" s="703"/>
      <c r="AJ5" s="703"/>
      <c r="AK5" s="703"/>
      <c r="AL5" s="690">
        <v>45.8</v>
      </c>
      <c r="AM5" s="672"/>
      <c r="AN5" s="672"/>
      <c r="AO5" s="691"/>
      <c r="AP5" s="666" t="s">
        <v>216</v>
      </c>
      <c r="AQ5" s="667"/>
      <c r="AR5" s="667"/>
      <c r="AS5" s="667"/>
      <c r="AT5" s="667"/>
      <c r="AU5" s="667"/>
      <c r="AV5" s="667"/>
      <c r="AW5" s="667"/>
      <c r="AX5" s="667"/>
      <c r="AY5" s="667"/>
      <c r="AZ5" s="667"/>
      <c r="BA5" s="667"/>
      <c r="BB5" s="667"/>
      <c r="BC5" s="667"/>
      <c r="BD5" s="667"/>
      <c r="BE5" s="667"/>
      <c r="BF5" s="668"/>
      <c r="BG5" s="608">
        <v>4475601</v>
      </c>
      <c r="BH5" s="609"/>
      <c r="BI5" s="609"/>
      <c r="BJ5" s="609"/>
      <c r="BK5" s="609"/>
      <c r="BL5" s="609"/>
      <c r="BM5" s="609"/>
      <c r="BN5" s="610"/>
      <c r="BO5" s="646">
        <v>98.4</v>
      </c>
      <c r="BP5" s="646"/>
      <c r="BQ5" s="646"/>
      <c r="BR5" s="646"/>
      <c r="BS5" s="647" t="s">
        <v>122</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164869</v>
      </c>
      <c r="S6" s="609"/>
      <c r="T6" s="609"/>
      <c r="U6" s="609"/>
      <c r="V6" s="609"/>
      <c r="W6" s="609"/>
      <c r="X6" s="609"/>
      <c r="Y6" s="610"/>
      <c r="Z6" s="646">
        <v>0.9</v>
      </c>
      <c r="AA6" s="646"/>
      <c r="AB6" s="646"/>
      <c r="AC6" s="646"/>
      <c r="AD6" s="647">
        <v>164869</v>
      </c>
      <c r="AE6" s="647"/>
      <c r="AF6" s="647"/>
      <c r="AG6" s="647"/>
      <c r="AH6" s="647"/>
      <c r="AI6" s="647"/>
      <c r="AJ6" s="647"/>
      <c r="AK6" s="647"/>
      <c r="AL6" s="611">
        <v>1.7</v>
      </c>
      <c r="AM6" s="612"/>
      <c r="AN6" s="612"/>
      <c r="AO6" s="648"/>
      <c r="AP6" s="605" t="s">
        <v>221</v>
      </c>
      <c r="AQ6" s="606"/>
      <c r="AR6" s="606"/>
      <c r="AS6" s="606"/>
      <c r="AT6" s="606"/>
      <c r="AU6" s="606"/>
      <c r="AV6" s="606"/>
      <c r="AW6" s="606"/>
      <c r="AX6" s="606"/>
      <c r="AY6" s="606"/>
      <c r="AZ6" s="606"/>
      <c r="BA6" s="606"/>
      <c r="BB6" s="606"/>
      <c r="BC6" s="606"/>
      <c r="BD6" s="606"/>
      <c r="BE6" s="606"/>
      <c r="BF6" s="607"/>
      <c r="BG6" s="608">
        <v>4475601</v>
      </c>
      <c r="BH6" s="609"/>
      <c r="BI6" s="609"/>
      <c r="BJ6" s="609"/>
      <c r="BK6" s="609"/>
      <c r="BL6" s="609"/>
      <c r="BM6" s="609"/>
      <c r="BN6" s="610"/>
      <c r="BO6" s="646">
        <v>98.4</v>
      </c>
      <c r="BP6" s="646"/>
      <c r="BQ6" s="646"/>
      <c r="BR6" s="646"/>
      <c r="BS6" s="647" t="s">
        <v>122</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183964</v>
      </c>
      <c r="CS6" s="609"/>
      <c r="CT6" s="609"/>
      <c r="CU6" s="609"/>
      <c r="CV6" s="609"/>
      <c r="CW6" s="609"/>
      <c r="CX6" s="609"/>
      <c r="CY6" s="610"/>
      <c r="CZ6" s="690">
        <v>1</v>
      </c>
      <c r="DA6" s="672"/>
      <c r="DB6" s="672"/>
      <c r="DC6" s="692"/>
      <c r="DD6" s="614" t="s">
        <v>122</v>
      </c>
      <c r="DE6" s="609"/>
      <c r="DF6" s="609"/>
      <c r="DG6" s="609"/>
      <c r="DH6" s="609"/>
      <c r="DI6" s="609"/>
      <c r="DJ6" s="609"/>
      <c r="DK6" s="609"/>
      <c r="DL6" s="609"/>
      <c r="DM6" s="609"/>
      <c r="DN6" s="609"/>
      <c r="DO6" s="609"/>
      <c r="DP6" s="610"/>
      <c r="DQ6" s="614">
        <v>183964</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1916</v>
      </c>
      <c r="S7" s="609"/>
      <c r="T7" s="609"/>
      <c r="U7" s="609"/>
      <c r="V7" s="609"/>
      <c r="W7" s="609"/>
      <c r="X7" s="609"/>
      <c r="Y7" s="610"/>
      <c r="Z7" s="646">
        <v>0</v>
      </c>
      <c r="AA7" s="646"/>
      <c r="AB7" s="646"/>
      <c r="AC7" s="646"/>
      <c r="AD7" s="647">
        <v>1916</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1840605</v>
      </c>
      <c r="BH7" s="609"/>
      <c r="BI7" s="609"/>
      <c r="BJ7" s="609"/>
      <c r="BK7" s="609"/>
      <c r="BL7" s="609"/>
      <c r="BM7" s="609"/>
      <c r="BN7" s="610"/>
      <c r="BO7" s="646">
        <v>40.5</v>
      </c>
      <c r="BP7" s="646"/>
      <c r="BQ7" s="646"/>
      <c r="BR7" s="646"/>
      <c r="BS7" s="647" t="s">
        <v>122</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3145368</v>
      </c>
      <c r="CS7" s="609"/>
      <c r="CT7" s="609"/>
      <c r="CU7" s="609"/>
      <c r="CV7" s="609"/>
      <c r="CW7" s="609"/>
      <c r="CX7" s="609"/>
      <c r="CY7" s="610"/>
      <c r="CZ7" s="646">
        <v>17.7</v>
      </c>
      <c r="DA7" s="646"/>
      <c r="DB7" s="646"/>
      <c r="DC7" s="646"/>
      <c r="DD7" s="614">
        <v>4689</v>
      </c>
      <c r="DE7" s="609"/>
      <c r="DF7" s="609"/>
      <c r="DG7" s="609"/>
      <c r="DH7" s="609"/>
      <c r="DI7" s="609"/>
      <c r="DJ7" s="609"/>
      <c r="DK7" s="609"/>
      <c r="DL7" s="609"/>
      <c r="DM7" s="609"/>
      <c r="DN7" s="609"/>
      <c r="DO7" s="609"/>
      <c r="DP7" s="610"/>
      <c r="DQ7" s="614">
        <v>2330076</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27265</v>
      </c>
      <c r="S8" s="609"/>
      <c r="T8" s="609"/>
      <c r="U8" s="609"/>
      <c r="V8" s="609"/>
      <c r="W8" s="609"/>
      <c r="X8" s="609"/>
      <c r="Y8" s="610"/>
      <c r="Z8" s="646">
        <v>0.1</v>
      </c>
      <c r="AA8" s="646"/>
      <c r="AB8" s="646"/>
      <c r="AC8" s="646"/>
      <c r="AD8" s="647">
        <v>27265</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66184</v>
      </c>
      <c r="BH8" s="609"/>
      <c r="BI8" s="609"/>
      <c r="BJ8" s="609"/>
      <c r="BK8" s="609"/>
      <c r="BL8" s="609"/>
      <c r="BM8" s="609"/>
      <c r="BN8" s="610"/>
      <c r="BO8" s="646">
        <v>1.5</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5690633</v>
      </c>
      <c r="CS8" s="609"/>
      <c r="CT8" s="609"/>
      <c r="CU8" s="609"/>
      <c r="CV8" s="609"/>
      <c r="CW8" s="609"/>
      <c r="CX8" s="609"/>
      <c r="CY8" s="610"/>
      <c r="CZ8" s="646">
        <v>32.1</v>
      </c>
      <c r="DA8" s="646"/>
      <c r="DB8" s="646"/>
      <c r="DC8" s="646"/>
      <c r="DD8" s="614">
        <v>37842</v>
      </c>
      <c r="DE8" s="609"/>
      <c r="DF8" s="609"/>
      <c r="DG8" s="609"/>
      <c r="DH8" s="609"/>
      <c r="DI8" s="609"/>
      <c r="DJ8" s="609"/>
      <c r="DK8" s="609"/>
      <c r="DL8" s="609"/>
      <c r="DM8" s="609"/>
      <c r="DN8" s="609"/>
      <c r="DO8" s="609"/>
      <c r="DP8" s="610"/>
      <c r="DQ8" s="614">
        <v>3478842</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32772</v>
      </c>
      <c r="S9" s="609"/>
      <c r="T9" s="609"/>
      <c r="U9" s="609"/>
      <c r="V9" s="609"/>
      <c r="W9" s="609"/>
      <c r="X9" s="609"/>
      <c r="Y9" s="610"/>
      <c r="Z9" s="646">
        <v>0.2</v>
      </c>
      <c r="AA9" s="646"/>
      <c r="AB9" s="646"/>
      <c r="AC9" s="646"/>
      <c r="AD9" s="647">
        <v>32772</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1585917</v>
      </c>
      <c r="BH9" s="609"/>
      <c r="BI9" s="609"/>
      <c r="BJ9" s="609"/>
      <c r="BK9" s="609"/>
      <c r="BL9" s="609"/>
      <c r="BM9" s="609"/>
      <c r="BN9" s="610"/>
      <c r="BO9" s="646">
        <v>34.9</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2241158</v>
      </c>
      <c r="CS9" s="609"/>
      <c r="CT9" s="609"/>
      <c r="CU9" s="609"/>
      <c r="CV9" s="609"/>
      <c r="CW9" s="609"/>
      <c r="CX9" s="609"/>
      <c r="CY9" s="610"/>
      <c r="CZ9" s="646">
        <v>12.6</v>
      </c>
      <c r="DA9" s="646"/>
      <c r="DB9" s="646"/>
      <c r="DC9" s="646"/>
      <c r="DD9" s="614">
        <v>29780</v>
      </c>
      <c r="DE9" s="609"/>
      <c r="DF9" s="609"/>
      <c r="DG9" s="609"/>
      <c r="DH9" s="609"/>
      <c r="DI9" s="609"/>
      <c r="DJ9" s="609"/>
      <c r="DK9" s="609"/>
      <c r="DL9" s="609"/>
      <c r="DM9" s="609"/>
      <c r="DN9" s="609"/>
      <c r="DO9" s="609"/>
      <c r="DP9" s="610"/>
      <c r="DQ9" s="614">
        <v>1570033</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114449</v>
      </c>
      <c r="BH10" s="609"/>
      <c r="BI10" s="609"/>
      <c r="BJ10" s="609"/>
      <c r="BK10" s="609"/>
      <c r="BL10" s="609"/>
      <c r="BM10" s="609"/>
      <c r="BN10" s="610"/>
      <c r="BO10" s="646">
        <v>2.5</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1788</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588</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850209</v>
      </c>
      <c r="S11" s="609"/>
      <c r="T11" s="609"/>
      <c r="U11" s="609"/>
      <c r="V11" s="609"/>
      <c r="W11" s="609"/>
      <c r="X11" s="609"/>
      <c r="Y11" s="610"/>
      <c r="Z11" s="611">
        <v>4.5999999999999996</v>
      </c>
      <c r="AA11" s="612"/>
      <c r="AB11" s="612"/>
      <c r="AC11" s="613"/>
      <c r="AD11" s="614">
        <v>850209</v>
      </c>
      <c r="AE11" s="609"/>
      <c r="AF11" s="609"/>
      <c r="AG11" s="609"/>
      <c r="AH11" s="609"/>
      <c r="AI11" s="609"/>
      <c r="AJ11" s="609"/>
      <c r="AK11" s="610"/>
      <c r="AL11" s="611">
        <v>8.6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74055</v>
      </c>
      <c r="BH11" s="609"/>
      <c r="BI11" s="609"/>
      <c r="BJ11" s="609"/>
      <c r="BK11" s="609"/>
      <c r="BL11" s="609"/>
      <c r="BM11" s="609"/>
      <c r="BN11" s="610"/>
      <c r="BO11" s="646">
        <v>1.6</v>
      </c>
      <c r="BP11" s="646"/>
      <c r="BQ11" s="646"/>
      <c r="BR11" s="646"/>
      <c r="BS11" s="647" t="s">
        <v>122</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618190</v>
      </c>
      <c r="CS11" s="609"/>
      <c r="CT11" s="609"/>
      <c r="CU11" s="609"/>
      <c r="CV11" s="609"/>
      <c r="CW11" s="609"/>
      <c r="CX11" s="609"/>
      <c r="CY11" s="610"/>
      <c r="CZ11" s="646">
        <v>3.5</v>
      </c>
      <c r="DA11" s="646"/>
      <c r="DB11" s="646"/>
      <c r="DC11" s="646"/>
      <c r="DD11" s="614">
        <v>125507</v>
      </c>
      <c r="DE11" s="609"/>
      <c r="DF11" s="609"/>
      <c r="DG11" s="609"/>
      <c r="DH11" s="609"/>
      <c r="DI11" s="609"/>
      <c r="DJ11" s="609"/>
      <c r="DK11" s="609"/>
      <c r="DL11" s="609"/>
      <c r="DM11" s="609"/>
      <c r="DN11" s="609"/>
      <c r="DO11" s="609"/>
      <c r="DP11" s="610"/>
      <c r="DQ11" s="614">
        <v>321752</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12867</v>
      </c>
      <c r="S12" s="609"/>
      <c r="T12" s="609"/>
      <c r="U12" s="609"/>
      <c r="V12" s="609"/>
      <c r="W12" s="609"/>
      <c r="X12" s="609"/>
      <c r="Y12" s="610"/>
      <c r="Z12" s="646">
        <v>0.1</v>
      </c>
      <c r="AA12" s="646"/>
      <c r="AB12" s="646"/>
      <c r="AC12" s="646"/>
      <c r="AD12" s="647">
        <v>12867</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2253800</v>
      </c>
      <c r="BH12" s="609"/>
      <c r="BI12" s="609"/>
      <c r="BJ12" s="609"/>
      <c r="BK12" s="609"/>
      <c r="BL12" s="609"/>
      <c r="BM12" s="609"/>
      <c r="BN12" s="610"/>
      <c r="BO12" s="646">
        <v>49.6</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364377</v>
      </c>
      <c r="CS12" s="609"/>
      <c r="CT12" s="609"/>
      <c r="CU12" s="609"/>
      <c r="CV12" s="609"/>
      <c r="CW12" s="609"/>
      <c r="CX12" s="609"/>
      <c r="CY12" s="610"/>
      <c r="CZ12" s="646">
        <v>2.1</v>
      </c>
      <c r="DA12" s="646"/>
      <c r="DB12" s="646"/>
      <c r="DC12" s="646"/>
      <c r="DD12" s="614">
        <v>3973</v>
      </c>
      <c r="DE12" s="609"/>
      <c r="DF12" s="609"/>
      <c r="DG12" s="609"/>
      <c r="DH12" s="609"/>
      <c r="DI12" s="609"/>
      <c r="DJ12" s="609"/>
      <c r="DK12" s="609"/>
      <c r="DL12" s="609"/>
      <c r="DM12" s="609"/>
      <c r="DN12" s="609"/>
      <c r="DO12" s="609"/>
      <c r="DP12" s="610"/>
      <c r="DQ12" s="614">
        <v>231883</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2240789</v>
      </c>
      <c r="BH13" s="609"/>
      <c r="BI13" s="609"/>
      <c r="BJ13" s="609"/>
      <c r="BK13" s="609"/>
      <c r="BL13" s="609"/>
      <c r="BM13" s="609"/>
      <c r="BN13" s="610"/>
      <c r="BO13" s="646">
        <v>49.3</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737571</v>
      </c>
      <c r="CS13" s="609"/>
      <c r="CT13" s="609"/>
      <c r="CU13" s="609"/>
      <c r="CV13" s="609"/>
      <c r="CW13" s="609"/>
      <c r="CX13" s="609"/>
      <c r="CY13" s="610"/>
      <c r="CZ13" s="646">
        <v>4.2</v>
      </c>
      <c r="DA13" s="646"/>
      <c r="DB13" s="646"/>
      <c r="DC13" s="646"/>
      <c r="DD13" s="614">
        <v>454431</v>
      </c>
      <c r="DE13" s="609"/>
      <c r="DF13" s="609"/>
      <c r="DG13" s="609"/>
      <c r="DH13" s="609"/>
      <c r="DI13" s="609"/>
      <c r="DJ13" s="609"/>
      <c r="DK13" s="609"/>
      <c r="DL13" s="609"/>
      <c r="DM13" s="609"/>
      <c r="DN13" s="609"/>
      <c r="DO13" s="609"/>
      <c r="DP13" s="610"/>
      <c r="DQ13" s="614">
        <v>203555</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1761</v>
      </c>
      <c r="S14" s="609"/>
      <c r="T14" s="609"/>
      <c r="U14" s="609"/>
      <c r="V14" s="609"/>
      <c r="W14" s="609"/>
      <c r="X14" s="609"/>
      <c r="Y14" s="610"/>
      <c r="Z14" s="646">
        <v>0</v>
      </c>
      <c r="AA14" s="646"/>
      <c r="AB14" s="646"/>
      <c r="AC14" s="646"/>
      <c r="AD14" s="647">
        <v>1761</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123537</v>
      </c>
      <c r="BH14" s="609"/>
      <c r="BI14" s="609"/>
      <c r="BJ14" s="609"/>
      <c r="BK14" s="609"/>
      <c r="BL14" s="609"/>
      <c r="BM14" s="609"/>
      <c r="BN14" s="610"/>
      <c r="BO14" s="646">
        <v>2.7</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857680</v>
      </c>
      <c r="CS14" s="609"/>
      <c r="CT14" s="609"/>
      <c r="CU14" s="609"/>
      <c r="CV14" s="609"/>
      <c r="CW14" s="609"/>
      <c r="CX14" s="609"/>
      <c r="CY14" s="610"/>
      <c r="CZ14" s="646">
        <v>4.8</v>
      </c>
      <c r="DA14" s="646"/>
      <c r="DB14" s="646"/>
      <c r="DC14" s="646"/>
      <c r="DD14" s="614">
        <v>33633</v>
      </c>
      <c r="DE14" s="609"/>
      <c r="DF14" s="609"/>
      <c r="DG14" s="609"/>
      <c r="DH14" s="609"/>
      <c r="DI14" s="609"/>
      <c r="DJ14" s="609"/>
      <c r="DK14" s="609"/>
      <c r="DL14" s="609"/>
      <c r="DM14" s="609"/>
      <c r="DN14" s="609"/>
      <c r="DO14" s="609"/>
      <c r="DP14" s="610"/>
      <c r="DQ14" s="614">
        <v>807184</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255383</v>
      </c>
      <c r="BH15" s="609"/>
      <c r="BI15" s="609"/>
      <c r="BJ15" s="609"/>
      <c r="BK15" s="609"/>
      <c r="BL15" s="609"/>
      <c r="BM15" s="609"/>
      <c r="BN15" s="610"/>
      <c r="BO15" s="646">
        <v>5.6</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1944334</v>
      </c>
      <c r="CS15" s="609"/>
      <c r="CT15" s="609"/>
      <c r="CU15" s="609"/>
      <c r="CV15" s="609"/>
      <c r="CW15" s="609"/>
      <c r="CX15" s="609"/>
      <c r="CY15" s="610"/>
      <c r="CZ15" s="646">
        <v>11</v>
      </c>
      <c r="DA15" s="646"/>
      <c r="DB15" s="646"/>
      <c r="DC15" s="646"/>
      <c r="DD15" s="614">
        <v>628014</v>
      </c>
      <c r="DE15" s="609"/>
      <c r="DF15" s="609"/>
      <c r="DG15" s="609"/>
      <c r="DH15" s="609"/>
      <c r="DI15" s="609"/>
      <c r="DJ15" s="609"/>
      <c r="DK15" s="609"/>
      <c r="DL15" s="609"/>
      <c r="DM15" s="609"/>
      <c r="DN15" s="609"/>
      <c r="DO15" s="609"/>
      <c r="DP15" s="610"/>
      <c r="DQ15" s="614">
        <v>1056084</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25065</v>
      </c>
      <c r="S16" s="609"/>
      <c r="T16" s="609"/>
      <c r="U16" s="609"/>
      <c r="V16" s="609"/>
      <c r="W16" s="609"/>
      <c r="X16" s="609"/>
      <c r="Y16" s="610"/>
      <c r="Z16" s="646">
        <v>0.1</v>
      </c>
      <c r="AA16" s="646"/>
      <c r="AB16" s="646"/>
      <c r="AC16" s="646"/>
      <c r="AD16" s="647">
        <v>25065</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113935</v>
      </c>
      <c r="CS16" s="609"/>
      <c r="CT16" s="609"/>
      <c r="CU16" s="609"/>
      <c r="CV16" s="609"/>
      <c r="CW16" s="609"/>
      <c r="CX16" s="609"/>
      <c r="CY16" s="610"/>
      <c r="CZ16" s="646">
        <v>0.6</v>
      </c>
      <c r="DA16" s="646"/>
      <c r="DB16" s="646"/>
      <c r="DC16" s="646"/>
      <c r="DD16" s="614" t="s">
        <v>122</v>
      </c>
      <c r="DE16" s="609"/>
      <c r="DF16" s="609"/>
      <c r="DG16" s="609"/>
      <c r="DH16" s="609"/>
      <c r="DI16" s="609"/>
      <c r="DJ16" s="609"/>
      <c r="DK16" s="609"/>
      <c r="DL16" s="609"/>
      <c r="DM16" s="609"/>
      <c r="DN16" s="609"/>
      <c r="DO16" s="609"/>
      <c r="DP16" s="610"/>
      <c r="DQ16" s="614">
        <v>102782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91180</v>
      </c>
      <c r="S17" s="609"/>
      <c r="T17" s="609"/>
      <c r="U17" s="609"/>
      <c r="V17" s="609"/>
      <c r="W17" s="609"/>
      <c r="X17" s="609"/>
      <c r="Y17" s="610"/>
      <c r="Z17" s="646">
        <v>0.5</v>
      </c>
      <c r="AA17" s="646"/>
      <c r="AB17" s="646"/>
      <c r="AC17" s="646"/>
      <c r="AD17" s="647">
        <v>91180</v>
      </c>
      <c r="AE17" s="647"/>
      <c r="AF17" s="647"/>
      <c r="AG17" s="647"/>
      <c r="AH17" s="647"/>
      <c r="AI17" s="647"/>
      <c r="AJ17" s="647"/>
      <c r="AK17" s="647"/>
      <c r="AL17" s="611">
        <v>0.9</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v>2276</v>
      </c>
      <c r="BH17" s="609"/>
      <c r="BI17" s="609"/>
      <c r="BJ17" s="609"/>
      <c r="BK17" s="609"/>
      <c r="BL17" s="609"/>
      <c r="BM17" s="609"/>
      <c r="BN17" s="610"/>
      <c r="BO17" s="646">
        <v>0.1</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1825387</v>
      </c>
      <c r="CS17" s="609"/>
      <c r="CT17" s="609"/>
      <c r="CU17" s="609"/>
      <c r="CV17" s="609"/>
      <c r="CW17" s="609"/>
      <c r="CX17" s="609"/>
      <c r="CY17" s="610"/>
      <c r="CZ17" s="646">
        <v>10.3</v>
      </c>
      <c r="DA17" s="646"/>
      <c r="DB17" s="646"/>
      <c r="DC17" s="646"/>
      <c r="DD17" s="614" t="s">
        <v>122</v>
      </c>
      <c r="DE17" s="609"/>
      <c r="DF17" s="609"/>
      <c r="DG17" s="609"/>
      <c r="DH17" s="609"/>
      <c r="DI17" s="609"/>
      <c r="DJ17" s="609"/>
      <c r="DK17" s="609"/>
      <c r="DL17" s="609"/>
      <c r="DM17" s="609"/>
      <c r="DN17" s="609"/>
      <c r="DO17" s="609"/>
      <c r="DP17" s="610"/>
      <c r="DQ17" s="614">
        <v>1819951</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16961</v>
      </c>
      <c r="S18" s="609"/>
      <c r="T18" s="609"/>
      <c r="U18" s="609"/>
      <c r="V18" s="609"/>
      <c r="W18" s="609"/>
      <c r="X18" s="609"/>
      <c r="Y18" s="610"/>
      <c r="Z18" s="646">
        <v>0.1</v>
      </c>
      <c r="AA18" s="646"/>
      <c r="AB18" s="646"/>
      <c r="AC18" s="646"/>
      <c r="AD18" s="647">
        <v>16961</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15492</v>
      </c>
      <c r="S19" s="609"/>
      <c r="T19" s="609"/>
      <c r="U19" s="609"/>
      <c r="V19" s="609"/>
      <c r="W19" s="609"/>
      <c r="X19" s="609"/>
      <c r="Y19" s="610"/>
      <c r="Z19" s="646">
        <v>0.1</v>
      </c>
      <c r="AA19" s="646"/>
      <c r="AB19" s="646"/>
      <c r="AC19" s="646"/>
      <c r="AD19" s="647">
        <v>15492</v>
      </c>
      <c r="AE19" s="647"/>
      <c r="AF19" s="647"/>
      <c r="AG19" s="647"/>
      <c r="AH19" s="647"/>
      <c r="AI19" s="647"/>
      <c r="AJ19" s="647"/>
      <c r="AK19" s="647"/>
      <c r="AL19" s="611">
        <v>0.2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71137</v>
      </c>
      <c r="BH19" s="609"/>
      <c r="BI19" s="609"/>
      <c r="BJ19" s="609"/>
      <c r="BK19" s="609"/>
      <c r="BL19" s="609"/>
      <c r="BM19" s="609"/>
      <c r="BN19" s="610"/>
      <c r="BO19" s="646">
        <v>1.6</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1469</v>
      </c>
      <c r="S20" s="609"/>
      <c r="T20" s="609"/>
      <c r="U20" s="609"/>
      <c r="V20" s="609"/>
      <c r="W20" s="609"/>
      <c r="X20" s="609"/>
      <c r="Y20" s="610"/>
      <c r="Z20" s="646">
        <v>0</v>
      </c>
      <c r="AA20" s="646"/>
      <c r="AB20" s="646"/>
      <c r="AC20" s="646"/>
      <c r="AD20" s="647">
        <v>1469</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71137</v>
      </c>
      <c r="BH20" s="609"/>
      <c r="BI20" s="609"/>
      <c r="BJ20" s="609"/>
      <c r="BK20" s="609"/>
      <c r="BL20" s="609"/>
      <c r="BM20" s="609"/>
      <c r="BN20" s="610"/>
      <c r="BO20" s="646">
        <v>1.6</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17724385</v>
      </c>
      <c r="CS20" s="609"/>
      <c r="CT20" s="609"/>
      <c r="CU20" s="609"/>
      <c r="CV20" s="609"/>
      <c r="CW20" s="609"/>
      <c r="CX20" s="609"/>
      <c r="CY20" s="610"/>
      <c r="CZ20" s="646">
        <v>100</v>
      </c>
      <c r="DA20" s="646"/>
      <c r="DB20" s="646"/>
      <c r="DC20" s="646"/>
      <c r="DD20" s="614">
        <v>1317869</v>
      </c>
      <c r="DE20" s="609"/>
      <c r="DF20" s="609"/>
      <c r="DG20" s="609"/>
      <c r="DH20" s="609"/>
      <c r="DI20" s="609"/>
      <c r="DJ20" s="609"/>
      <c r="DK20" s="609"/>
      <c r="DL20" s="609"/>
      <c r="DM20" s="609"/>
      <c r="DN20" s="609"/>
      <c r="DO20" s="609"/>
      <c r="DP20" s="610"/>
      <c r="DQ20" s="614">
        <v>12106694</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4971086</v>
      </c>
      <c r="S21" s="609"/>
      <c r="T21" s="609"/>
      <c r="U21" s="609"/>
      <c r="V21" s="609"/>
      <c r="W21" s="609"/>
      <c r="X21" s="609"/>
      <c r="Y21" s="610"/>
      <c r="Z21" s="646">
        <v>26.8</v>
      </c>
      <c r="AA21" s="646"/>
      <c r="AB21" s="646"/>
      <c r="AC21" s="646"/>
      <c r="AD21" s="647">
        <v>4126939</v>
      </c>
      <c r="AE21" s="647"/>
      <c r="AF21" s="647"/>
      <c r="AG21" s="647"/>
      <c r="AH21" s="647"/>
      <c r="AI21" s="647"/>
      <c r="AJ21" s="647"/>
      <c r="AK21" s="647"/>
      <c r="AL21" s="611">
        <v>41.6</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71137</v>
      </c>
      <c r="BH21" s="609"/>
      <c r="BI21" s="609"/>
      <c r="BJ21" s="609"/>
      <c r="BK21" s="609"/>
      <c r="BL21" s="609"/>
      <c r="BM21" s="609"/>
      <c r="BN21" s="610"/>
      <c r="BO21" s="646">
        <v>1.6</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4126939</v>
      </c>
      <c r="S22" s="609"/>
      <c r="T22" s="609"/>
      <c r="U22" s="609"/>
      <c r="V22" s="609"/>
      <c r="W22" s="609"/>
      <c r="X22" s="609"/>
      <c r="Y22" s="610"/>
      <c r="Z22" s="646">
        <v>22.2</v>
      </c>
      <c r="AA22" s="646"/>
      <c r="AB22" s="646"/>
      <c r="AC22" s="646"/>
      <c r="AD22" s="647">
        <v>4126939</v>
      </c>
      <c r="AE22" s="647"/>
      <c r="AF22" s="647"/>
      <c r="AG22" s="647"/>
      <c r="AH22" s="647"/>
      <c r="AI22" s="647"/>
      <c r="AJ22" s="647"/>
      <c r="AK22" s="647"/>
      <c r="AL22" s="611">
        <v>41.6</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844103</v>
      </c>
      <c r="S23" s="609"/>
      <c r="T23" s="609"/>
      <c r="U23" s="609"/>
      <c r="V23" s="609"/>
      <c r="W23" s="609"/>
      <c r="X23" s="609"/>
      <c r="Y23" s="610"/>
      <c r="Z23" s="646">
        <v>4.5</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44</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8309892</v>
      </c>
      <c r="CS24" s="664"/>
      <c r="CT24" s="664"/>
      <c r="CU24" s="664"/>
      <c r="CV24" s="664"/>
      <c r="CW24" s="664"/>
      <c r="CX24" s="664"/>
      <c r="CY24" s="689"/>
      <c r="CZ24" s="690">
        <v>46.9</v>
      </c>
      <c r="DA24" s="672"/>
      <c r="DB24" s="672"/>
      <c r="DC24" s="692"/>
      <c r="DD24" s="688">
        <v>6370496</v>
      </c>
      <c r="DE24" s="664"/>
      <c r="DF24" s="664"/>
      <c r="DG24" s="664"/>
      <c r="DH24" s="664"/>
      <c r="DI24" s="664"/>
      <c r="DJ24" s="664"/>
      <c r="DK24" s="689"/>
      <c r="DL24" s="688">
        <v>5927849</v>
      </c>
      <c r="DM24" s="664"/>
      <c r="DN24" s="664"/>
      <c r="DO24" s="664"/>
      <c r="DP24" s="664"/>
      <c r="DQ24" s="664"/>
      <c r="DR24" s="664"/>
      <c r="DS24" s="664"/>
      <c r="DT24" s="664"/>
      <c r="DU24" s="664"/>
      <c r="DV24" s="689"/>
      <c r="DW24" s="690">
        <v>59.3</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10742689</v>
      </c>
      <c r="S25" s="609"/>
      <c r="T25" s="609"/>
      <c r="U25" s="609"/>
      <c r="V25" s="609"/>
      <c r="W25" s="609"/>
      <c r="X25" s="609"/>
      <c r="Y25" s="610"/>
      <c r="Z25" s="646">
        <v>57.8</v>
      </c>
      <c r="AA25" s="646"/>
      <c r="AB25" s="646"/>
      <c r="AC25" s="646"/>
      <c r="AD25" s="647">
        <v>9898542</v>
      </c>
      <c r="AE25" s="647"/>
      <c r="AF25" s="647"/>
      <c r="AG25" s="647"/>
      <c r="AH25" s="647"/>
      <c r="AI25" s="647"/>
      <c r="AJ25" s="647"/>
      <c r="AK25" s="647"/>
      <c r="AL25" s="611">
        <v>99.8</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3507938</v>
      </c>
      <c r="CS25" s="621"/>
      <c r="CT25" s="621"/>
      <c r="CU25" s="621"/>
      <c r="CV25" s="621"/>
      <c r="CW25" s="621"/>
      <c r="CX25" s="621"/>
      <c r="CY25" s="622"/>
      <c r="CZ25" s="611">
        <v>19.8</v>
      </c>
      <c r="DA25" s="623"/>
      <c r="DB25" s="623"/>
      <c r="DC25" s="624"/>
      <c r="DD25" s="614">
        <v>3313089</v>
      </c>
      <c r="DE25" s="621"/>
      <c r="DF25" s="621"/>
      <c r="DG25" s="621"/>
      <c r="DH25" s="621"/>
      <c r="DI25" s="621"/>
      <c r="DJ25" s="621"/>
      <c r="DK25" s="622"/>
      <c r="DL25" s="614">
        <v>3296161</v>
      </c>
      <c r="DM25" s="621"/>
      <c r="DN25" s="621"/>
      <c r="DO25" s="621"/>
      <c r="DP25" s="621"/>
      <c r="DQ25" s="621"/>
      <c r="DR25" s="621"/>
      <c r="DS25" s="621"/>
      <c r="DT25" s="621"/>
      <c r="DU25" s="621"/>
      <c r="DV25" s="622"/>
      <c r="DW25" s="611">
        <v>33</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3187</v>
      </c>
      <c r="S26" s="609"/>
      <c r="T26" s="609"/>
      <c r="U26" s="609"/>
      <c r="V26" s="609"/>
      <c r="W26" s="609"/>
      <c r="X26" s="609"/>
      <c r="Y26" s="610"/>
      <c r="Z26" s="646">
        <v>0</v>
      </c>
      <c r="AA26" s="646"/>
      <c r="AB26" s="646"/>
      <c r="AC26" s="646"/>
      <c r="AD26" s="647">
        <v>3187</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2107395</v>
      </c>
      <c r="CS26" s="609"/>
      <c r="CT26" s="609"/>
      <c r="CU26" s="609"/>
      <c r="CV26" s="609"/>
      <c r="CW26" s="609"/>
      <c r="CX26" s="609"/>
      <c r="CY26" s="610"/>
      <c r="CZ26" s="611">
        <v>11.9</v>
      </c>
      <c r="DA26" s="623"/>
      <c r="DB26" s="623"/>
      <c r="DC26" s="624"/>
      <c r="DD26" s="614">
        <v>1971265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45485</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4546738</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2976593</v>
      </c>
      <c r="CS27" s="621"/>
      <c r="CT27" s="621"/>
      <c r="CU27" s="621"/>
      <c r="CV27" s="621"/>
      <c r="CW27" s="621"/>
      <c r="CX27" s="621"/>
      <c r="CY27" s="622"/>
      <c r="CZ27" s="611">
        <v>16.8</v>
      </c>
      <c r="DA27" s="623"/>
      <c r="DB27" s="623"/>
      <c r="DC27" s="624"/>
      <c r="DD27" s="614">
        <v>1237482</v>
      </c>
      <c r="DE27" s="621"/>
      <c r="DF27" s="621"/>
      <c r="DG27" s="621"/>
      <c r="DH27" s="621"/>
      <c r="DI27" s="621"/>
      <c r="DJ27" s="621"/>
      <c r="DK27" s="622"/>
      <c r="DL27" s="614">
        <v>811763</v>
      </c>
      <c r="DM27" s="621"/>
      <c r="DN27" s="621"/>
      <c r="DO27" s="621"/>
      <c r="DP27" s="621"/>
      <c r="DQ27" s="621"/>
      <c r="DR27" s="621"/>
      <c r="DS27" s="621"/>
      <c r="DT27" s="621"/>
      <c r="DU27" s="621"/>
      <c r="DV27" s="622"/>
      <c r="DW27" s="611">
        <v>8.1</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90257</v>
      </c>
      <c r="S28" s="609"/>
      <c r="T28" s="609"/>
      <c r="U28" s="609"/>
      <c r="V28" s="609"/>
      <c r="W28" s="609"/>
      <c r="X28" s="609"/>
      <c r="Y28" s="610"/>
      <c r="Z28" s="646">
        <v>0.5</v>
      </c>
      <c r="AA28" s="646"/>
      <c r="AB28" s="646"/>
      <c r="AC28" s="646"/>
      <c r="AD28" s="647">
        <v>12949</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1825361</v>
      </c>
      <c r="CS28" s="609"/>
      <c r="CT28" s="609"/>
      <c r="CU28" s="609"/>
      <c r="CV28" s="609"/>
      <c r="CW28" s="609"/>
      <c r="CX28" s="609"/>
      <c r="CY28" s="610"/>
      <c r="CZ28" s="611">
        <v>10.3</v>
      </c>
      <c r="DA28" s="623"/>
      <c r="DB28" s="623"/>
      <c r="DC28" s="624"/>
      <c r="DD28" s="614">
        <v>1819925</v>
      </c>
      <c r="DE28" s="609"/>
      <c r="DF28" s="609"/>
      <c r="DG28" s="609"/>
      <c r="DH28" s="609"/>
      <c r="DI28" s="609"/>
      <c r="DJ28" s="609"/>
      <c r="DK28" s="610"/>
      <c r="DL28" s="614">
        <v>1819925</v>
      </c>
      <c r="DM28" s="609"/>
      <c r="DN28" s="609"/>
      <c r="DO28" s="609"/>
      <c r="DP28" s="609"/>
      <c r="DQ28" s="609"/>
      <c r="DR28" s="609"/>
      <c r="DS28" s="609"/>
      <c r="DT28" s="609"/>
      <c r="DU28" s="609"/>
      <c r="DV28" s="610"/>
      <c r="DW28" s="611">
        <v>18.2</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240926</v>
      </c>
      <c r="S29" s="609"/>
      <c r="T29" s="609"/>
      <c r="U29" s="609"/>
      <c r="V29" s="609"/>
      <c r="W29" s="609"/>
      <c r="X29" s="609"/>
      <c r="Y29" s="610"/>
      <c r="Z29" s="646">
        <v>1.3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1825361</v>
      </c>
      <c r="CS29" s="621"/>
      <c r="CT29" s="621"/>
      <c r="CU29" s="621"/>
      <c r="CV29" s="621"/>
      <c r="CW29" s="621"/>
      <c r="CX29" s="621"/>
      <c r="CY29" s="622"/>
      <c r="CZ29" s="611">
        <v>10.3</v>
      </c>
      <c r="DA29" s="623"/>
      <c r="DB29" s="623"/>
      <c r="DC29" s="624"/>
      <c r="DD29" s="614">
        <v>1819925</v>
      </c>
      <c r="DE29" s="621"/>
      <c r="DF29" s="621"/>
      <c r="DG29" s="621"/>
      <c r="DH29" s="621"/>
      <c r="DI29" s="621"/>
      <c r="DJ29" s="621"/>
      <c r="DK29" s="622"/>
      <c r="DL29" s="614">
        <v>1819925</v>
      </c>
      <c r="DM29" s="621"/>
      <c r="DN29" s="621"/>
      <c r="DO29" s="621"/>
      <c r="DP29" s="621"/>
      <c r="DQ29" s="621"/>
      <c r="DR29" s="621"/>
      <c r="DS29" s="621"/>
      <c r="DT29" s="621"/>
      <c r="DU29" s="621"/>
      <c r="DV29" s="622"/>
      <c r="DW29" s="611">
        <v>18.2</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2518121</v>
      </c>
      <c r="S30" s="609"/>
      <c r="T30" s="609"/>
      <c r="U30" s="609"/>
      <c r="V30" s="609"/>
      <c r="W30" s="609"/>
      <c r="X30" s="609"/>
      <c r="Y30" s="610"/>
      <c r="Z30" s="646">
        <v>13.6</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1757205</v>
      </c>
      <c r="CS30" s="609"/>
      <c r="CT30" s="609"/>
      <c r="CU30" s="609"/>
      <c r="CV30" s="609"/>
      <c r="CW30" s="609"/>
      <c r="CX30" s="609"/>
      <c r="CY30" s="610"/>
      <c r="CZ30" s="611">
        <v>9.9</v>
      </c>
      <c r="DA30" s="623"/>
      <c r="DB30" s="623"/>
      <c r="DC30" s="624"/>
      <c r="DD30" s="614">
        <v>1752042</v>
      </c>
      <c r="DE30" s="609"/>
      <c r="DF30" s="609"/>
      <c r="DG30" s="609"/>
      <c r="DH30" s="609"/>
      <c r="DI30" s="609"/>
      <c r="DJ30" s="609"/>
      <c r="DK30" s="610"/>
      <c r="DL30" s="614">
        <v>1752042</v>
      </c>
      <c r="DM30" s="609"/>
      <c r="DN30" s="609"/>
      <c r="DO30" s="609"/>
      <c r="DP30" s="609"/>
      <c r="DQ30" s="609"/>
      <c r="DR30" s="609"/>
      <c r="DS30" s="609"/>
      <c r="DT30" s="609"/>
      <c r="DU30" s="609"/>
      <c r="DV30" s="610"/>
      <c r="DW30" s="611">
        <v>17.5</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12"/>
      <c r="AV31" s="212"/>
      <c r="AW31" s="212"/>
      <c r="AX31" s="666" t="s">
        <v>177</v>
      </c>
      <c r="AY31" s="667"/>
      <c r="AZ31" s="667"/>
      <c r="BA31" s="667"/>
      <c r="BB31" s="667"/>
      <c r="BC31" s="667"/>
      <c r="BD31" s="667"/>
      <c r="BE31" s="667"/>
      <c r="BF31" s="668"/>
      <c r="BG31" s="670">
        <v>98.8</v>
      </c>
      <c r="BH31" s="671"/>
      <c r="BI31" s="671"/>
      <c r="BJ31" s="671"/>
      <c r="BK31" s="671"/>
      <c r="BL31" s="671"/>
      <c r="BM31" s="672">
        <v>95.4</v>
      </c>
      <c r="BN31" s="671"/>
      <c r="BO31" s="671"/>
      <c r="BP31" s="671"/>
      <c r="BQ31" s="673"/>
      <c r="BR31" s="670">
        <v>98.6</v>
      </c>
      <c r="BS31" s="671"/>
      <c r="BT31" s="671"/>
      <c r="BU31" s="671"/>
      <c r="BV31" s="671"/>
      <c r="BW31" s="671"/>
      <c r="BX31" s="672">
        <v>95</v>
      </c>
      <c r="BY31" s="671"/>
      <c r="BZ31" s="671"/>
      <c r="CA31" s="671"/>
      <c r="CB31" s="673"/>
      <c r="CD31" s="629"/>
      <c r="CE31" s="630"/>
      <c r="CF31" s="605" t="s">
        <v>300</v>
      </c>
      <c r="CG31" s="606"/>
      <c r="CH31" s="606"/>
      <c r="CI31" s="606"/>
      <c r="CJ31" s="606"/>
      <c r="CK31" s="606"/>
      <c r="CL31" s="606"/>
      <c r="CM31" s="606"/>
      <c r="CN31" s="606"/>
      <c r="CO31" s="606"/>
      <c r="CP31" s="606"/>
      <c r="CQ31" s="607"/>
      <c r="CR31" s="608">
        <v>68156</v>
      </c>
      <c r="CS31" s="621"/>
      <c r="CT31" s="621"/>
      <c r="CU31" s="621"/>
      <c r="CV31" s="621"/>
      <c r="CW31" s="621"/>
      <c r="CX31" s="621"/>
      <c r="CY31" s="622"/>
      <c r="CZ31" s="611">
        <v>0.4</v>
      </c>
      <c r="DA31" s="623"/>
      <c r="DB31" s="623"/>
      <c r="DC31" s="624"/>
      <c r="DD31" s="614">
        <v>67883</v>
      </c>
      <c r="DE31" s="621"/>
      <c r="DF31" s="621"/>
      <c r="DG31" s="621"/>
      <c r="DH31" s="621"/>
      <c r="DI31" s="621"/>
      <c r="DJ31" s="621"/>
      <c r="DK31" s="622"/>
      <c r="DL31" s="614">
        <v>67883</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1063220</v>
      </c>
      <c r="S32" s="609"/>
      <c r="T32" s="609"/>
      <c r="U32" s="609"/>
      <c r="V32" s="609"/>
      <c r="W32" s="609"/>
      <c r="X32" s="609"/>
      <c r="Y32" s="610"/>
      <c r="Z32" s="646">
        <v>5.7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208" t="s">
        <v>302</v>
      </c>
      <c r="AX32" s="605" t="s">
        <v>303</v>
      </c>
      <c r="AY32" s="606"/>
      <c r="AZ32" s="606"/>
      <c r="BA32" s="606"/>
      <c r="BB32" s="606"/>
      <c r="BC32" s="606"/>
      <c r="BD32" s="606"/>
      <c r="BE32" s="606"/>
      <c r="BF32" s="607"/>
      <c r="BG32" s="674">
        <v>98.7</v>
      </c>
      <c r="BH32" s="621"/>
      <c r="BI32" s="621"/>
      <c r="BJ32" s="621"/>
      <c r="BK32" s="621"/>
      <c r="BL32" s="621"/>
      <c r="BM32" s="612">
        <v>94.9</v>
      </c>
      <c r="BN32" s="621"/>
      <c r="BO32" s="621"/>
      <c r="BP32" s="621"/>
      <c r="BQ32" s="644"/>
      <c r="BR32" s="674">
        <v>98.3</v>
      </c>
      <c r="BS32" s="621"/>
      <c r="BT32" s="621"/>
      <c r="BU32" s="621"/>
      <c r="BV32" s="621"/>
      <c r="BW32" s="621"/>
      <c r="BX32" s="612">
        <v>94.5</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9270</v>
      </c>
      <c r="S33" s="609"/>
      <c r="T33" s="609"/>
      <c r="U33" s="609"/>
      <c r="V33" s="609"/>
      <c r="W33" s="609"/>
      <c r="X33" s="609"/>
      <c r="Y33" s="610"/>
      <c r="Z33" s="646">
        <v>0</v>
      </c>
      <c r="AA33" s="646"/>
      <c r="AB33" s="646"/>
      <c r="AC33" s="646"/>
      <c r="AD33" s="647">
        <v>5041</v>
      </c>
      <c r="AE33" s="647"/>
      <c r="AF33" s="647"/>
      <c r="AG33" s="647"/>
      <c r="AH33" s="647"/>
      <c r="AI33" s="647"/>
      <c r="AJ33" s="647"/>
      <c r="AK33" s="647"/>
      <c r="AL33" s="611">
        <v>0.1</v>
      </c>
      <c r="AM33" s="612"/>
      <c r="AN33" s="612"/>
      <c r="AO33" s="648"/>
      <c r="AP33" s="651"/>
      <c r="AQ33" s="652"/>
      <c r="AR33" s="652"/>
      <c r="AS33" s="652"/>
      <c r="AT33" s="682"/>
      <c r="AU33" s="213"/>
      <c r="AV33" s="213"/>
      <c r="AW33" s="213"/>
      <c r="AX33" s="589" t="s">
        <v>306</v>
      </c>
      <c r="AY33" s="590"/>
      <c r="AZ33" s="590"/>
      <c r="BA33" s="590"/>
      <c r="BB33" s="590"/>
      <c r="BC33" s="590"/>
      <c r="BD33" s="590"/>
      <c r="BE33" s="590"/>
      <c r="BF33" s="591"/>
      <c r="BG33" s="669">
        <v>98.8</v>
      </c>
      <c r="BH33" s="593"/>
      <c r="BI33" s="593"/>
      <c r="BJ33" s="593"/>
      <c r="BK33" s="593"/>
      <c r="BL33" s="593"/>
      <c r="BM33" s="639">
        <v>95.3</v>
      </c>
      <c r="BN33" s="593"/>
      <c r="BO33" s="593"/>
      <c r="BP33" s="593"/>
      <c r="BQ33" s="656"/>
      <c r="BR33" s="669">
        <v>98.7</v>
      </c>
      <c r="BS33" s="593"/>
      <c r="BT33" s="593"/>
      <c r="BU33" s="593"/>
      <c r="BV33" s="593"/>
      <c r="BW33" s="593"/>
      <c r="BX33" s="639">
        <v>95</v>
      </c>
      <c r="BY33" s="593"/>
      <c r="BZ33" s="593"/>
      <c r="CA33" s="593"/>
      <c r="CB33" s="656"/>
      <c r="CD33" s="605" t="s">
        <v>307</v>
      </c>
      <c r="CE33" s="606"/>
      <c r="CF33" s="606"/>
      <c r="CG33" s="606"/>
      <c r="CH33" s="606"/>
      <c r="CI33" s="606"/>
      <c r="CJ33" s="606"/>
      <c r="CK33" s="606"/>
      <c r="CL33" s="606"/>
      <c r="CM33" s="606"/>
      <c r="CN33" s="606"/>
      <c r="CO33" s="606"/>
      <c r="CP33" s="606"/>
      <c r="CQ33" s="607"/>
      <c r="CR33" s="608">
        <v>7982689</v>
      </c>
      <c r="CS33" s="621"/>
      <c r="CT33" s="621"/>
      <c r="CU33" s="621"/>
      <c r="CV33" s="621"/>
      <c r="CW33" s="621"/>
      <c r="CX33" s="621"/>
      <c r="CY33" s="622"/>
      <c r="CZ33" s="611">
        <v>45</v>
      </c>
      <c r="DA33" s="623"/>
      <c r="DB33" s="623"/>
      <c r="DC33" s="624"/>
      <c r="DD33" s="614">
        <v>5519705</v>
      </c>
      <c r="DE33" s="621"/>
      <c r="DF33" s="621"/>
      <c r="DG33" s="621"/>
      <c r="DH33" s="621"/>
      <c r="DI33" s="621"/>
      <c r="DJ33" s="621"/>
      <c r="DK33" s="622"/>
      <c r="DL33" s="614">
        <v>4279314</v>
      </c>
      <c r="DM33" s="621"/>
      <c r="DN33" s="621"/>
      <c r="DO33" s="621"/>
      <c r="DP33" s="621"/>
      <c r="DQ33" s="621"/>
      <c r="DR33" s="621"/>
      <c r="DS33" s="621"/>
      <c r="DT33" s="621"/>
      <c r="DU33" s="621"/>
      <c r="DV33" s="622"/>
      <c r="DW33" s="611">
        <v>42.8</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523396</v>
      </c>
      <c r="S34" s="609"/>
      <c r="T34" s="609"/>
      <c r="U34" s="609"/>
      <c r="V34" s="609"/>
      <c r="W34" s="609"/>
      <c r="X34" s="609"/>
      <c r="Y34" s="610"/>
      <c r="Z34" s="646">
        <v>2.8</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3200173</v>
      </c>
      <c r="CS34" s="609"/>
      <c r="CT34" s="609"/>
      <c r="CU34" s="609"/>
      <c r="CV34" s="609"/>
      <c r="CW34" s="609"/>
      <c r="CX34" s="609"/>
      <c r="CY34" s="610"/>
      <c r="CZ34" s="611">
        <v>18.100000000000001</v>
      </c>
      <c r="DA34" s="623"/>
      <c r="DB34" s="623"/>
      <c r="DC34" s="624"/>
      <c r="DD34" s="614">
        <v>1987192</v>
      </c>
      <c r="DE34" s="609"/>
      <c r="DF34" s="609"/>
      <c r="DG34" s="609"/>
      <c r="DH34" s="609"/>
      <c r="DI34" s="609"/>
      <c r="DJ34" s="609"/>
      <c r="DK34" s="610"/>
      <c r="DL34" s="614">
        <v>1742742</v>
      </c>
      <c r="DM34" s="609"/>
      <c r="DN34" s="609"/>
      <c r="DO34" s="609"/>
      <c r="DP34" s="609"/>
      <c r="DQ34" s="609"/>
      <c r="DR34" s="609"/>
      <c r="DS34" s="609"/>
      <c r="DT34" s="609"/>
      <c r="DU34" s="609"/>
      <c r="DV34" s="610"/>
      <c r="DW34" s="611">
        <v>17.399999999999999</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1212720</v>
      </c>
      <c r="S35" s="609"/>
      <c r="T35" s="609"/>
      <c r="U35" s="609"/>
      <c r="V35" s="609"/>
      <c r="W35" s="609"/>
      <c r="X35" s="609"/>
      <c r="Y35" s="610"/>
      <c r="Z35" s="646">
        <v>6.5</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129571</v>
      </c>
      <c r="CS35" s="621"/>
      <c r="CT35" s="621"/>
      <c r="CU35" s="621"/>
      <c r="CV35" s="621"/>
      <c r="CW35" s="621"/>
      <c r="CX35" s="621"/>
      <c r="CY35" s="622"/>
      <c r="CZ35" s="611">
        <v>0.7</v>
      </c>
      <c r="DA35" s="623"/>
      <c r="DB35" s="623"/>
      <c r="DC35" s="624"/>
      <c r="DD35" s="614">
        <v>65606</v>
      </c>
      <c r="DE35" s="621"/>
      <c r="DF35" s="621"/>
      <c r="DG35" s="621"/>
      <c r="DH35" s="621"/>
      <c r="DI35" s="621"/>
      <c r="DJ35" s="621"/>
      <c r="DK35" s="622"/>
      <c r="DL35" s="614">
        <v>63559</v>
      </c>
      <c r="DM35" s="621"/>
      <c r="DN35" s="621"/>
      <c r="DO35" s="621"/>
      <c r="DP35" s="621"/>
      <c r="DQ35" s="621"/>
      <c r="DR35" s="621"/>
      <c r="DS35" s="621"/>
      <c r="DT35" s="621"/>
      <c r="DU35" s="621"/>
      <c r="DV35" s="622"/>
      <c r="DW35" s="611">
        <v>0.6</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825961</v>
      </c>
      <c r="S36" s="609"/>
      <c r="T36" s="609"/>
      <c r="U36" s="609"/>
      <c r="V36" s="609"/>
      <c r="W36" s="609"/>
      <c r="X36" s="609"/>
      <c r="Y36" s="610"/>
      <c r="Z36" s="646">
        <v>4.4000000000000004</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1871541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32149</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1918909</v>
      </c>
      <c r="CS36" s="609"/>
      <c r="CT36" s="609"/>
      <c r="CU36" s="609"/>
      <c r="CV36" s="609"/>
      <c r="CW36" s="609"/>
      <c r="CX36" s="609"/>
      <c r="CY36" s="610"/>
      <c r="CZ36" s="611">
        <v>10.8</v>
      </c>
      <c r="DA36" s="623"/>
      <c r="DB36" s="623"/>
      <c r="DC36" s="624"/>
      <c r="DD36" s="614">
        <v>1617885</v>
      </c>
      <c r="DE36" s="609"/>
      <c r="DF36" s="609"/>
      <c r="DG36" s="609"/>
      <c r="DH36" s="609"/>
      <c r="DI36" s="609"/>
      <c r="DJ36" s="609"/>
      <c r="DK36" s="610"/>
      <c r="DL36" s="614">
        <v>1118648</v>
      </c>
      <c r="DM36" s="609"/>
      <c r="DN36" s="609"/>
      <c r="DO36" s="609"/>
      <c r="DP36" s="609"/>
      <c r="DQ36" s="609"/>
      <c r="DR36" s="609"/>
      <c r="DS36" s="609"/>
      <c r="DT36" s="609"/>
      <c r="DU36" s="609"/>
      <c r="DV36" s="610"/>
      <c r="DW36" s="611">
        <v>11.2</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317952</v>
      </c>
      <c r="S37" s="609"/>
      <c r="T37" s="609"/>
      <c r="U37" s="609"/>
      <c r="V37" s="609"/>
      <c r="W37" s="609"/>
      <c r="X37" s="609"/>
      <c r="Y37" s="610"/>
      <c r="Z37" s="646">
        <v>1.7</v>
      </c>
      <c r="AA37" s="646"/>
      <c r="AB37" s="646"/>
      <c r="AC37" s="646"/>
      <c r="AD37" s="647">
        <v>2457</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175982</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-7865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842845</v>
      </c>
      <c r="CS37" s="621"/>
      <c r="CT37" s="621"/>
      <c r="CU37" s="621"/>
      <c r="CV37" s="621"/>
      <c r="CW37" s="621"/>
      <c r="CX37" s="621"/>
      <c r="CY37" s="622"/>
      <c r="CZ37" s="611">
        <v>4.8</v>
      </c>
      <c r="DA37" s="623"/>
      <c r="DB37" s="623"/>
      <c r="DC37" s="624"/>
      <c r="DD37" s="614">
        <v>842845</v>
      </c>
      <c r="DE37" s="621"/>
      <c r="DF37" s="621"/>
      <c r="DG37" s="621"/>
      <c r="DH37" s="621"/>
      <c r="DI37" s="621"/>
      <c r="DJ37" s="621"/>
      <c r="DK37" s="622"/>
      <c r="DL37" s="614">
        <v>787142</v>
      </c>
      <c r="DM37" s="621"/>
      <c r="DN37" s="621"/>
      <c r="DO37" s="621"/>
      <c r="DP37" s="621"/>
      <c r="DQ37" s="621"/>
      <c r="DR37" s="621"/>
      <c r="DS37" s="621"/>
      <c r="DT37" s="621"/>
      <c r="DU37" s="621"/>
      <c r="DV37" s="622"/>
      <c r="DW37" s="611">
        <v>7.9</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979820</v>
      </c>
      <c r="S38" s="609"/>
      <c r="T38" s="609"/>
      <c r="U38" s="609"/>
      <c r="V38" s="609"/>
      <c r="W38" s="609"/>
      <c r="X38" s="609"/>
      <c r="Y38" s="610"/>
      <c r="Z38" s="646">
        <v>5.3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50000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4752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1645559</v>
      </c>
      <c r="CS38" s="609"/>
      <c r="CT38" s="609"/>
      <c r="CU38" s="609"/>
      <c r="CV38" s="609"/>
      <c r="CW38" s="609"/>
      <c r="CX38" s="609"/>
      <c r="CY38" s="610"/>
      <c r="CZ38" s="611">
        <v>9.3000000000000007</v>
      </c>
      <c r="DA38" s="623"/>
      <c r="DB38" s="623"/>
      <c r="DC38" s="624"/>
      <c r="DD38" s="614">
        <v>1362057</v>
      </c>
      <c r="DE38" s="609"/>
      <c r="DF38" s="609"/>
      <c r="DG38" s="609"/>
      <c r="DH38" s="609"/>
      <c r="DI38" s="609"/>
      <c r="DJ38" s="609"/>
      <c r="DK38" s="610"/>
      <c r="DL38" s="614">
        <v>1318696</v>
      </c>
      <c r="DM38" s="609"/>
      <c r="DN38" s="609"/>
      <c r="DO38" s="609"/>
      <c r="DP38" s="609"/>
      <c r="DQ38" s="609"/>
      <c r="DR38" s="609"/>
      <c r="DS38" s="609"/>
      <c r="DT38" s="609"/>
      <c r="DU38" s="609"/>
      <c r="DV38" s="610"/>
      <c r="DW38" s="611">
        <v>13.2</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6703</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962428</v>
      </c>
      <c r="CS39" s="621"/>
      <c r="CT39" s="621"/>
      <c r="CU39" s="621"/>
      <c r="CV39" s="621"/>
      <c r="CW39" s="621"/>
      <c r="CX39" s="621"/>
      <c r="CY39" s="622"/>
      <c r="CZ39" s="611">
        <v>5.4</v>
      </c>
      <c r="DA39" s="623"/>
      <c r="DB39" s="623"/>
      <c r="DC39" s="624"/>
      <c r="DD39" s="614">
        <v>446256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66320</v>
      </c>
      <c r="S40" s="609"/>
      <c r="T40" s="609"/>
      <c r="U40" s="609"/>
      <c r="V40" s="609"/>
      <c r="W40" s="609"/>
      <c r="X40" s="609"/>
      <c r="Y40" s="610"/>
      <c r="Z40" s="646">
        <v>0.4</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98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126049</v>
      </c>
      <c r="CS40" s="609"/>
      <c r="CT40" s="609"/>
      <c r="CU40" s="609"/>
      <c r="CV40" s="609"/>
      <c r="CW40" s="609"/>
      <c r="CX40" s="609"/>
      <c r="CY40" s="610"/>
      <c r="CZ40" s="611">
        <v>0.7</v>
      </c>
      <c r="DA40" s="623"/>
      <c r="DB40" s="623"/>
      <c r="DC40" s="624"/>
      <c r="DD40" s="614">
        <v>40709</v>
      </c>
      <c r="DE40" s="609"/>
      <c r="DF40" s="609"/>
      <c r="DG40" s="609"/>
      <c r="DH40" s="609"/>
      <c r="DI40" s="609"/>
      <c r="DJ40" s="609"/>
      <c r="DK40" s="610"/>
      <c r="DL40" s="614">
        <v>35669</v>
      </c>
      <c r="DM40" s="609"/>
      <c r="DN40" s="609"/>
      <c r="DO40" s="609"/>
      <c r="DP40" s="609"/>
      <c r="DQ40" s="609"/>
      <c r="DR40" s="609"/>
      <c r="DS40" s="609"/>
      <c r="DT40" s="609"/>
      <c r="DU40" s="609"/>
      <c r="DV40" s="610"/>
      <c r="DW40" s="611">
        <v>0.4</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18573004</v>
      </c>
      <c r="S41" s="633"/>
      <c r="T41" s="633"/>
      <c r="U41" s="633"/>
      <c r="V41" s="633"/>
      <c r="W41" s="633"/>
      <c r="X41" s="633"/>
      <c r="Y41" s="636"/>
      <c r="Z41" s="637">
        <v>100</v>
      </c>
      <c r="AA41" s="637"/>
      <c r="AB41" s="637"/>
      <c r="AC41" s="637"/>
      <c r="AD41" s="638">
        <v>9922176</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296831</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1348728</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427</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1431804</v>
      </c>
      <c r="CS42" s="621"/>
      <c r="CT42" s="621"/>
      <c r="CU42" s="621"/>
      <c r="CV42" s="621"/>
      <c r="CW42" s="621"/>
      <c r="CX42" s="621"/>
      <c r="CY42" s="622"/>
      <c r="CZ42" s="611">
        <v>8.1</v>
      </c>
      <c r="DA42" s="623"/>
      <c r="DB42" s="623"/>
      <c r="DC42" s="624"/>
      <c r="DD42" s="614">
        <v>216493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40165</v>
      </c>
      <c r="CS43" s="621"/>
      <c r="CT43" s="621"/>
      <c r="CU43" s="621"/>
      <c r="CV43" s="621"/>
      <c r="CW43" s="621"/>
      <c r="CX43" s="621"/>
      <c r="CY43" s="622"/>
      <c r="CZ43" s="611">
        <v>0.2</v>
      </c>
      <c r="DA43" s="623"/>
      <c r="DB43" s="623"/>
      <c r="DC43" s="624"/>
      <c r="DD43" s="614">
        <v>40165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1317869</v>
      </c>
      <c r="CS44" s="609"/>
      <c r="CT44" s="609"/>
      <c r="CU44" s="609"/>
      <c r="CV44" s="609"/>
      <c r="CW44" s="609"/>
      <c r="CX44" s="609"/>
      <c r="CY44" s="610"/>
      <c r="CZ44" s="611">
        <v>7.4</v>
      </c>
      <c r="DA44" s="612"/>
      <c r="DB44" s="612"/>
      <c r="DC44" s="613"/>
      <c r="DD44" s="614">
        <v>113711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733213</v>
      </c>
      <c r="CS45" s="621"/>
      <c r="CT45" s="621"/>
      <c r="CU45" s="621"/>
      <c r="CV45" s="621"/>
      <c r="CW45" s="621"/>
      <c r="CX45" s="621"/>
      <c r="CY45" s="622"/>
      <c r="CZ45" s="611">
        <v>4.0999999999999996</v>
      </c>
      <c r="DA45" s="623"/>
      <c r="DB45" s="623"/>
      <c r="DC45" s="624"/>
      <c r="DD45" s="614">
        <v>11255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556775</v>
      </c>
      <c r="CS46" s="609"/>
      <c r="CT46" s="609"/>
      <c r="CU46" s="609"/>
      <c r="CV46" s="609"/>
      <c r="CW46" s="609"/>
      <c r="CX46" s="609"/>
      <c r="CY46" s="610"/>
      <c r="CZ46" s="611">
        <v>3.1</v>
      </c>
      <c r="DA46" s="612"/>
      <c r="DB46" s="612"/>
      <c r="DC46" s="613"/>
      <c r="DD46" s="614">
        <v>98896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v>113935</v>
      </c>
      <c r="CS47" s="621"/>
      <c r="CT47" s="621"/>
      <c r="CU47" s="621"/>
      <c r="CV47" s="621"/>
      <c r="CW47" s="621"/>
      <c r="CX47" s="621"/>
      <c r="CY47" s="622"/>
      <c r="CZ47" s="611">
        <v>0.6</v>
      </c>
      <c r="DA47" s="623"/>
      <c r="DB47" s="623"/>
      <c r="DC47" s="624"/>
      <c r="DD47" s="614">
        <v>102782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17724385</v>
      </c>
      <c r="CS49" s="593"/>
      <c r="CT49" s="593"/>
      <c r="CU49" s="593"/>
      <c r="CV49" s="593"/>
      <c r="CW49" s="593"/>
      <c r="CX49" s="593"/>
      <c r="CY49" s="594"/>
      <c r="CZ49" s="595">
        <v>100</v>
      </c>
      <c r="DA49" s="596"/>
      <c r="DB49" s="596"/>
      <c r="DC49" s="597"/>
      <c r="DD49" s="598">
        <v>12106694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KOKIxYC8DGQprf47CWxQk436OEllbBMHT3/utsDOYGBZlGkYsJrZuMrZN9VKD15BwfN7S5CvXjw0n8mNMSNTXg==" saltValue="DH727/yTW/2KR7Z3Vsvbp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886718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2">
      <c r="A7" s="230">
        <v>1</v>
      </c>
      <c r="B7" s="1034" t="s">
        <v>374</v>
      </c>
      <c r="C7" s="1035"/>
      <c r="D7" s="1035"/>
      <c r="E7" s="1035"/>
      <c r="F7" s="1035"/>
      <c r="G7" s="1035"/>
      <c r="H7" s="1035"/>
      <c r="I7" s="1035"/>
      <c r="J7" s="1035"/>
      <c r="K7" s="1035"/>
      <c r="L7" s="1035"/>
      <c r="M7" s="1035"/>
      <c r="N7" s="1035"/>
      <c r="O7" s="1035"/>
      <c r="P7" s="1036"/>
      <c r="Q7" s="1089">
        <v>18909</v>
      </c>
      <c r="R7" s="1090"/>
      <c r="S7" s="1090"/>
      <c r="T7" s="1090"/>
      <c r="U7" s="1090"/>
      <c r="V7" s="1090">
        <v>18060</v>
      </c>
      <c r="W7" s="1090"/>
      <c r="X7" s="1090"/>
      <c r="Y7" s="1090"/>
      <c r="Z7" s="1090"/>
      <c r="AA7" s="1090">
        <v>849</v>
      </c>
      <c r="AB7" s="1090"/>
      <c r="AC7" s="1090"/>
      <c r="AD7" s="1090"/>
      <c r="AE7" s="1091"/>
      <c r="AF7" s="1092">
        <v>688</v>
      </c>
      <c r="AG7" s="1093"/>
      <c r="AH7" s="1093"/>
      <c r="AI7" s="1093"/>
      <c r="AJ7" s="1094"/>
      <c r="AK7" s="1095">
        <v>1213</v>
      </c>
      <c r="AL7" s="1096"/>
      <c r="AM7" s="1096"/>
      <c r="AN7" s="1096"/>
      <c r="AO7" s="1096"/>
      <c r="AP7" s="1096">
        <v>16969</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557</v>
      </c>
      <c r="BT7" s="1087"/>
      <c r="BU7" s="1087"/>
      <c r="BV7" s="1087"/>
      <c r="BW7" s="1087"/>
      <c r="BX7" s="1087"/>
      <c r="BY7" s="1087"/>
      <c r="BZ7" s="1087"/>
      <c r="CA7" s="1087"/>
      <c r="CB7" s="1087"/>
      <c r="CC7" s="1087"/>
      <c r="CD7" s="1087"/>
      <c r="CE7" s="1087"/>
      <c r="CF7" s="1087"/>
      <c r="CG7" s="1099"/>
      <c r="CH7" s="1083" t="s">
        <v>485</v>
      </c>
      <c r="CI7" s="1084"/>
      <c r="CJ7" s="1084"/>
      <c r="CK7" s="1084"/>
      <c r="CL7" s="1085"/>
      <c r="CM7" s="1083" t="s">
        <v>485</v>
      </c>
      <c r="CN7" s="1084"/>
      <c r="CO7" s="1084"/>
      <c r="CP7" s="1084"/>
      <c r="CQ7" s="1085"/>
      <c r="CR7" s="1083">
        <v>15</v>
      </c>
      <c r="CS7" s="1084"/>
      <c r="CT7" s="1084"/>
      <c r="CU7" s="1084"/>
      <c r="CV7" s="1085"/>
      <c r="CW7" s="1083" t="s">
        <v>485</v>
      </c>
      <c r="CX7" s="1084"/>
      <c r="CY7" s="1084"/>
      <c r="CZ7" s="1084"/>
      <c r="DA7" s="1085"/>
      <c r="DB7" s="1083" t="s">
        <v>485</v>
      </c>
      <c r="DC7" s="1084"/>
      <c r="DD7" s="1084"/>
      <c r="DE7" s="1084"/>
      <c r="DF7" s="1085"/>
      <c r="DG7" s="1083" t="s">
        <v>485</v>
      </c>
      <c r="DH7" s="1084"/>
      <c r="DI7" s="1084"/>
      <c r="DJ7" s="1084"/>
      <c r="DK7" s="1085"/>
      <c r="DL7" s="1083" t="s">
        <v>485</v>
      </c>
      <c r="DM7" s="1084"/>
      <c r="DN7" s="1084"/>
      <c r="DO7" s="1084"/>
      <c r="DP7" s="1085"/>
      <c r="DQ7" s="1083" t="s">
        <v>485</v>
      </c>
      <c r="DR7" s="1084"/>
      <c r="DS7" s="1084"/>
      <c r="DT7" s="1084"/>
      <c r="DU7" s="1085"/>
      <c r="DV7" s="1086" t="s">
        <v>559</v>
      </c>
      <c r="DW7" s="1087"/>
      <c r="DX7" s="1087"/>
      <c r="DY7" s="1087"/>
      <c r="DZ7" s="1088"/>
      <c r="EA7" s="228"/>
    </row>
    <row r="8" spans="1:131" s="229" customFormat="1" ht="26.25" customHeight="1" x14ac:dyDescent="0.2">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558</v>
      </c>
      <c r="BT8" s="980"/>
      <c r="BU8" s="980"/>
      <c r="BV8" s="980"/>
      <c r="BW8" s="980"/>
      <c r="BX8" s="980"/>
      <c r="BY8" s="980"/>
      <c r="BZ8" s="980"/>
      <c r="CA8" s="980"/>
      <c r="CB8" s="980"/>
      <c r="CC8" s="980"/>
      <c r="CD8" s="980"/>
      <c r="CE8" s="980"/>
      <c r="CF8" s="980"/>
      <c r="CG8" s="1001"/>
      <c r="CH8" s="976">
        <v>4</v>
      </c>
      <c r="CI8" s="977"/>
      <c r="CJ8" s="977"/>
      <c r="CK8" s="977"/>
      <c r="CL8" s="978"/>
      <c r="CM8" s="976">
        <v>36</v>
      </c>
      <c r="CN8" s="977"/>
      <c r="CO8" s="977"/>
      <c r="CP8" s="977"/>
      <c r="CQ8" s="978"/>
      <c r="CR8" s="976">
        <v>9</v>
      </c>
      <c r="CS8" s="977"/>
      <c r="CT8" s="977"/>
      <c r="CU8" s="977"/>
      <c r="CV8" s="978"/>
      <c r="CW8" s="976">
        <v>24</v>
      </c>
      <c r="CX8" s="977"/>
      <c r="CY8" s="977"/>
      <c r="CZ8" s="977"/>
      <c r="DA8" s="978"/>
      <c r="DB8" s="976" t="s">
        <v>485</v>
      </c>
      <c r="DC8" s="977"/>
      <c r="DD8" s="977"/>
      <c r="DE8" s="977"/>
      <c r="DF8" s="978"/>
      <c r="DG8" s="976" t="s">
        <v>485</v>
      </c>
      <c r="DH8" s="977"/>
      <c r="DI8" s="977"/>
      <c r="DJ8" s="977"/>
      <c r="DK8" s="978"/>
      <c r="DL8" s="976" t="s">
        <v>485</v>
      </c>
      <c r="DM8" s="977"/>
      <c r="DN8" s="977"/>
      <c r="DO8" s="977"/>
      <c r="DP8" s="978"/>
      <c r="DQ8" s="976" t="s">
        <v>485</v>
      </c>
      <c r="DR8" s="977"/>
      <c r="DS8" s="977"/>
      <c r="DT8" s="977"/>
      <c r="DU8" s="978"/>
      <c r="DV8" s="979"/>
      <c r="DW8" s="980"/>
      <c r="DX8" s="980"/>
      <c r="DY8" s="980"/>
      <c r="DZ8" s="981"/>
      <c r="EA8" s="228"/>
    </row>
    <row r="9" spans="1:131" s="229" customFormat="1" ht="26.25" customHeight="1" x14ac:dyDescent="0.2">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2">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2">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2">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5">
      <c r="A23" s="234" t="s">
        <v>376</v>
      </c>
      <c r="B23" s="924" t="s">
        <v>377</v>
      </c>
      <c r="C23" s="925"/>
      <c r="D23" s="925"/>
      <c r="E23" s="925"/>
      <c r="F23" s="925"/>
      <c r="G23" s="925"/>
      <c r="H23" s="925"/>
      <c r="I23" s="925"/>
      <c r="J23" s="925"/>
      <c r="K23" s="925"/>
      <c r="L23" s="925"/>
      <c r="M23" s="925"/>
      <c r="N23" s="925"/>
      <c r="O23" s="925"/>
      <c r="P23" s="935"/>
      <c r="Q23" s="1054">
        <v>18573</v>
      </c>
      <c r="R23" s="1048"/>
      <c r="S23" s="1048"/>
      <c r="T23" s="1048"/>
      <c r="U23" s="1048"/>
      <c r="V23" s="1048">
        <v>17724</v>
      </c>
      <c r="W23" s="1048"/>
      <c r="X23" s="1048"/>
      <c r="Y23" s="1048"/>
      <c r="Z23" s="1048"/>
      <c r="AA23" s="1048">
        <v>849</v>
      </c>
      <c r="AB23" s="1048"/>
      <c r="AC23" s="1048"/>
      <c r="AD23" s="1048"/>
      <c r="AE23" s="1055"/>
      <c r="AF23" s="1056">
        <v>688</v>
      </c>
      <c r="AG23" s="1048"/>
      <c r="AH23" s="1048"/>
      <c r="AI23" s="1048"/>
      <c r="AJ23" s="1057"/>
      <c r="AK23" s="1058"/>
      <c r="AL23" s="1059"/>
      <c r="AM23" s="1059"/>
      <c r="AN23" s="1059"/>
      <c r="AO23" s="1059"/>
      <c r="AP23" s="1048">
        <v>16969</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6">
        <v>1</v>
      </c>
      <c r="B28" s="1034" t="s">
        <v>388</v>
      </c>
      <c r="C28" s="1035"/>
      <c r="D28" s="1035"/>
      <c r="E28" s="1035"/>
      <c r="F28" s="1035"/>
      <c r="G28" s="1035"/>
      <c r="H28" s="1035"/>
      <c r="I28" s="1035"/>
      <c r="J28" s="1035"/>
      <c r="K28" s="1035"/>
      <c r="L28" s="1035"/>
      <c r="M28" s="1035"/>
      <c r="N28" s="1035"/>
      <c r="O28" s="1035"/>
      <c r="P28" s="1036"/>
      <c r="Q28" s="1037">
        <v>3963</v>
      </c>
      <c r="R28" s="1038"/>
      <c r="S28" s="1038"/>
      <c r="T28" s="1038"/>
      <c r="U28" s="1038"/>
      <c r="V28" s="1038">
        <v>3930</v>
      </c>
      <c r="W28" s="1038"/>
      <c r="X28" s="1038"/>
      <c r="Y28" s="1038"/>
      <c r="Z28" s="1038"/>
      <c r="AA28" s="1038">
        <v>32</v>
      </c>
      <c r="AB28" s="1038"/>
      <c r="AC28" s="1038"/>
      <c r="AD28" s="1038"/>
      <c r="AE28" s="1039"/>
      <c r="AF28" s="1040">
        <v>32</v>
      </c>
      <c r="AG28" s="1038"/>
      <c r="AH28" s="1038"/>
      <c r="AI28" s="1038"/>
      <c r="AJ28" s="1041"/>
      <c r="AK28" s="1029">
        <v>364</v>
      </c>
      <c r="AL28" s="1030"/>
      <c r="AM28" s="1030"/>
      <c r="AN28" s="1030"/>
      <c r="AO28" s="1030"/>
      <c r="AP28" s="1030" t="s">
        <v>485</v>
      </c>
      <c r="AQ28" s="1030"/>
      <c r="AR28" s="1030"/>
      <c r="AS28" s="1030"/>
      <c r="AT28" s="1030"/>
      <c r="AU28" s="1030" t="s">
        <v>560</v>
      </c>
      <c r="AV28" s="1030"/>
      <c r="AW28" s="1030"/>
      <c r="AX28" s="1030"/>
      <c r="AY28" s="1030"/>
      <c r="AZ28" s="1031"/>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6">
        <v>2</v>
      </c>
      <c r="B29" s="1017" t="s">
        <v>389</v>
      </c>
      <c r="C29" s="1018"/>
      <c r="D29" s="1018"/>
      <c r="E29" s="1018"/>
      <c r="F29" s="1018"/>
      <c r="G29" s="1018"/>
      <c r="H29" s="1018"/>
      <c r="I29" s="1018"/>
      <c r="J29" s="1018"/>
      <c r="K29" s="1018"/>
      <c r="L29" s="1018"/>
      <c r="M29" s="1018"/>
      <c r="N29" s="1018"/>
      <c r="O29" s="1018"/>
      <c r="P29" s="1019"/>
      <c r="Q29" s="1025">
        <v>4494</v>
      </c>
      <c r="R29" s="1026"/>
      <c r="S29" s="1026"/>
      <c r="T29" s="1026"/>
      <c r="U29" s="1026"/>
      <c r="V29" s="1026">
        <v>4410</v>
      </c>
      <c r="W29" s="1026"/>
      <c r="X29" s="1026"/>
      <c r="Y29" s="1026"/>
      <c r="Z29" s="1026"/>
      <c r="AA29" s="1026">
        <v>84</v>
      </c>
      <c r="AB29" s="1026"/>
      <c r="AC29" s="1026"/>
      <c r="AD29" s="1026"/>
      <c r="AE29" s="1027"/>
      <c r="AF29" s="1022">
        <v>84</v>
      </c>
      <c r="AG29" s="1023"/>
      <c r="AH29" s="1023"/>
      <c r="AI29" s="1023"/>
      <c r="AJ29" s="1024"/>
      <c r="AK29" s="967">
        <v>791</v>
      </c>
      <c r="AL29" s="958"/>
      <c r="AM29" s="958"/>
      <c r="AN29" s="958"/>
      <c r="AO29" s="958"/>
      <c r="AP29" s="958" t="s">
        <v>485</v>
      </c>
      <c r="AQ29" s="958"/>
      <c r="AR29" s="958"/>
      <c r="AS29" s="958"/>
      <c r="AT29" s="958"/>
      <c r="AU29" s="958" t="s">
        <v>560</v>
      </c>
      <c r="AV29" s="958"/>
      <c r="AW29" s="958"/>
      <c r="AX29" s="958"/>
      <c r="AY29" s="958"/>
      <c r="AZ29" s="1028"/>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6">
        <v>3</v>
      </c>
      <c r="B30" s="1017" t="s">
        <v>390</v>
      </c>
      <c r="C30" s="1018"/>
      <c r="D30" s="1018"/>
      <c r="E30" s="1018"/>
      <c r="F30" s="1018"/>
      <c r="G30" s="1018"/>
      <c r="H30" s="1018"/>
      <c r="I30" s="1018"/>
      <c r="J30" s="1018"/>
      <c r="K30" s="1018"/>
      <c r="L30" s="1018"/>
      <c r="M30" s="1018"/>
      <c r="N30" s="1018"/>
      <c r="O30" s="1018"/>
      <c r="P30" s="1019"/>
      <c r="Q30" s="1025">
        <v>592</v>
      </c>
      <c r="R30" s="1026"/>
      <c r="S30" s="1026"/>
      <c r="T30" s="1026"/>
      <c r="U30" s="1026"/>
      <c r="V30" s="1026">
        <v>587</v>
      </c>
      <c r="W30" s="1026"/>
      <c r="X30" s="1026"/>
      <c r="Y30" s="1026"/>
      <c r="Z30" s="1026"/>
      <c r="AA30" s="1026">
        <v>5</v>
      </c>
      <c r="AB30" s="1026"/>
      <c r="AC30" s="1026"/>
      <c r="AD30" s="1026"/>
      <c r="AE30" s="1027"/>
      <c r="AF30" s="1022">
        <v>5</v>
      </c>
      <c r="AG30" s="1023"/>
      <c r="AH30" s="1023"/>
      <c r="AI30" s="1023"/>
      <c r="AJ30" s="1024"/>
      <c r="AK30" s="967">
        <v>132</v>
      </c>
      <c r="AL30" s="958"/>
      <c r="AM30" s="958"/>
      <c r="AN30" s="958"/>
      <c r="AO30" s="958"/>
      <c r="AP30" s="958" t="s">
        <v>485</v>
      </c>
      <c r="AQ30" s="958"/>
      <c r="AR30" s="958"/>
      <c r="AS30" s="958"/>
      <c r="AT30" s="958"/>
      <c r="AU30" s="958" t="s">
        <v>560</v>
      </c>
      <c r="AV30" s="958"/>
      <c r="AW30" s="958"/>
      <c r="AX30" s="958"/>
      <c r="AY30" s="958"/>
      <c r="AZ30" s="1028"/>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6">
        <v>4</v>
      </c>
      <c r="B31" s="1017" t="s">
        <v>391</v>
      </c>
      <c r="C31" s="1018"/>
      <c r="D31" s="1018"/>
      <c r="E31" s="1018"/>
      <c r="F31" s="1018"/>
      <c r="G31" s="1018"/>
      <c r="H31" s="1018"/>
      <c r="I31" s="1018"/>
      <c r="J31" s="1018"/>
      <c r="K31" s="1018"/>
      <c r="L31" s="1018"/>
      <c r="M31" s="1018"/>
      <c r="N31" s="1018"/>
      <c r="O31" s="1018"/>
      <c r="P31" s="1019"/>
      <c r="Q31" s="1025">
        <v>1330</v>
      </c>
      <c r="R31" s="1026"/>
      <c r="S31" s="1026"/>
      <c r="T31" s="1026"/>
      <c r="U31" s="1026"/>
      <c r="V31" s="1026">
        <v>1323</v>
      </c>
      <c r="W31" s="1026"/>
      <c r="X31" s="1026"/>
      <c r="Y31" s="1026"/>
      <c r="Z31" s="1026"/>
      <c r="AA31" s="1026">
        <v>7</v>
      </c>
      <c r="AB31" s="1026"/>
      <c r="AC31" s="1026"/>
      <c r="AD31" s="1026"/>
      <c r="AE31" s="1027"/>
      <c r="AF31" s="1022">
        <v>854</v>
      </c>
      <c r="AG31" s="1023"/>
      <c r="AH31" s="1023"/>
      <c r="AI31" s="1023"/>
      <c r="AJ31" s="1024"/>
      <c r="AK31" s="967">
        <v>50</v>
      </c>
      <c r="AL31" s="958"/>
      <c r="AM31" s="958"/>
      <c r="AN31" s="958"/>
      <c r="AO31" s="958"/>
      <c r="AP31" s="958">
        <v>2054</v>
      </c>
      <c r="AQ31" s="958"/>
      <c r="AR31" s="958"/>
      <c r="AS31" s="958"/>
      <c r="AT31" s="958"/>
      <c r="AU31" s="958" t="s">
        <v>485</v>
      </c>
      <c r="AV31" s="958"/>
      <c r="AW31" s="958"/>
      <c r="AX31" s="958"/>
      <c r="AY31" s="958"/>
      <c r="AZ31" s="1028" t="s">
        <v>485</v>
      </c>
      <c r="BA31" s="1028"/>
      <c r="BB31" s="1028"/>
      <c r="BC31" s="1028"/>
      <c r="BD31" s="1028"/>
      <c r="BE31" s="959" t="s">
        <v>392</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6">
        <v>5</v>
      </c>
      <c r="B32" s="1017" t="s">
        <v>393</v>
      </c>
      <c r="C32" s="1018"/>
      <c r="D32" s="1018"/>
      <c r="E32" s="1018"/>
      <c r="F32" s="1018"/>
      <c r="G32" s="1018"/>
      <c r="H32" s="1018"/>
      <c r="I32" s="1018"/>
      <c r="J32" s="1018"/>
      <c r="K32" s="1018"/>
      <c r="L32" s="1018"/>
      <c r="M32" s="1018"/>
      <c r="N32" s="1018"/>
      <c r="O32" s="1018"/>
      <c r="P32" s="1019"/>
      <c r="Q32" s="1025">
        <v>1325</v>
      </c>
      <c r="R32" s="1026"/>
      <c r="S32" s="1026"/>
      <c r="T32" s="1026"/>
      <c r="U32" s="1026"/>
      <c r="V32" s="1026">
        <v>1332</v>
      </c>
      <c r="W32" s="1026"/>
      <c r="X32" s="1026"/>
      <c r="Y32" s="1026"/>
      <c r="Z32" s="1026"/>
      <c r="AA32" s="1026">
        <v>-7</v>
      </c>
      <c r="AB32" s="1026"/>
      <c r="AC32" s="1026"/>
      <c r="AD32" s="1026"/>
      <c r="AE32" s="1027"/>
      <c r="AF32" s="1022">
        <v>677</v>
      </c>
      <c r="AG32" s="1023"/>
      <c r="AH32" s="1023"/>
      <c r="AI32" s="1023"/>
      <c r="AJ32" s="1024"/>
      <c r="AK32" s="967">
        <v>178</v>
      </c>
      <c r="AL32" s="958"/>
      <c r="AM32" s="958"/>
      <c r="AN32" s="958"/>
      <c r="AO32" s="958"/>
      <c r="AP32" s="958">
        <v>1816</v>
      </c>
      <c r="AQ32" s="958"/>
      <c r="AR32" s="958"/>
      <c r="AS32" s="958"/>
      <c r="AT32" s="958"/>
      <c r="AU32" s="958">
        <v>906</v>
      </c>
      <c r="AV32" s="958"/>
      <c r="AW32" s="958"/>
      <c r="AX32" s="958"/>
      <c r="AY32" s="958"/>
      <c r="AZ32" s="1028" t="s">
        <v>485</v>
      </c>
      <c r="BA32" s="1028"/>
      <c r="BB32" s="1028"/>
      <c r="BC32" s="1028"/>
      <c r="BD32" s="1028"/>
      <c r="BE32" s="959" t="s">
        <v>392</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6">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1653</v>
      </c>
      <c r="AG63" s="946"/>
      <c r="AH63" s="946"/>
      <c r="AI63" s="946"/>
      <c r="AJ63" s="1009"/>
      <c r="AK63" s="1010"/>
      <c r="AL63" s="950"/>
      <c r="AM63" s="950"/>
      <c r="AN63" s="950"/>
      <c r="AO63" s="950"/>
      <c r="AP63" s="946">
        <v>3870</v>
      </c>
      <c r="AQ63" s="946"/>
      <c r="AR63" s="946"/>
      <c r="AS63" s="946"/>
      <c r="AT63" s="946"/>
      <c r="AU63" s="946">
        <v>906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549</v>
      </c>
      <c r="C68" s="973"/>
      <c r="D68" s="973"/>
      <c r="E68" s="973"/>
      <c r="F68" s="973"/>
      <c r="G68" s="973"/>
      <c r="H68" s="973"/>
      <c r="I68" s="973"/>
      <c r="J68" s="973"/>
      <c r="K68" s="973"/>
      <c r="L68" s="973"/>
      <c r="M68" s="973"/>
      <c r="N68" s="973"/>
      <c r="O68" s="973"/>
      <c r="P68" s="974"/>
      <c r="Q68" s="975">
        <v>3773</v>
      </c>
      <c r="R68" s="969"/>
      <c r="S68" s="969"/>
      <c r="T68" s="969"/>
      <c r="U68" s="969"/>
      <c r="V68" s="969">
        <v>3553</v>
      </c>
      <c r="W68" s="969"/>
      <c r="X68" s="969"/>
      <c r="Y68" s="969"/>
      <c r="Z68" s="969"/>
      <c r="AA68" s="969">
        <v>221</v>
      </c>
      <c r="AB68" s="969"/>
      <c r="AC68" s="969"/>
      <c r="AD68" s="969"/>
      <c r="AE68" s="969"/>
      <c r="AF68" s="969">
        <v>221</v>
      </c>
      <c r="AG68" s="969"/>
      <c r="AH68" s="969"/>
      <c r="AI68" s="969"/>
      <c r="AJ68" s="969"/>
      <c r="AK68" s="969" t="s">
        <v>485</v>
      </c>
      <c r="AL68" s="969"/>
      <c r="AM68" s="969"/>
      <c r="AN68" s="969"/>
      <c r="AO68" s="969"/>
      <c r="AP68" s="969">
        <v>2000</v>
      </c>
      <c r="AQ68" s="969"/>
      <c r="AR68" s="969"/>
      <c r="AS68" s="969"/>
      <c r="AT68" s="969"/>
      <c r="AU68" s="969">
        <v>563</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550</v>
      </c>
      <c r="C69" s="962"/>
      <c r="D69" s="962"/>
      <c r="E69" s="962"/>
      <c r="F69" s="962"/>
      <c r="G69" s="962"/>
      <c r="H69" s="962"/>
      <c r="I69" s="962"/>
      <c r="J69" s="962"/>
      <c r="K69" s="962"/>
      <c r="L69" s="962"/>
      <c r="M69" s="962"/>
      <c r="N69" s="962"/>
      <c r="O69" s="962"/>
      <c r="P69" s="963"/>
      <c r="Q69" s="964">
        <v>22493</v>
      </c>
      <c r="R69" s="958"/>
      <c r="S69" s="958"/>
      <c r="T69" s="958"/>
      <c r="U69" s="958"/>
      <c r="V69" s="958">
        <v>18905</v>
      </c>
      <c r="W69" s="958"/>
      <c r="X69" s="958"/>
      <c r="Y69" s="958"/>
      <c r="Z69" s="958"/>
      <c r="AA69" s="958">
        <v>3589</v>
      </c>
      <c r="AB69" s="958"/>
      <c r="AC69" s="958"/>
      <c r="AD69" s="958"/>
      <c r="AE69" s="958"/>
      <c r="AF69" s="958">
        <v>3589</v>
      </c>
      <c r="AG69" s="958"/>
      <c r="AH69" s="958"/>
      <c r="AI69" s="958"/>
      <c r="AJ69" s="958"/>
      <c r="AK69" s="958">
        <v>216</v>
      </c>
      <c r="AL69" s="958"/>
      <c r="AM69" s="958"/>
      <c r="AN69" s="958"/>
      <c r="AO69" s="958"/>
      <c r="AP69" s="958" t="s">
        <v>485</v>
      </c>
      <c r="AQ69" s="958"/>
      <c r="AR69" s="958"/>
      <c r="AS69" s="958"/>
      <c r="AT69" s="958"/>
      <c r="AU69" s="958" t="s">
        <v>485</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551</v>
      </c>
      <c r="C70" s="962"/>
      <c r="D70" s="962"/>
      <c r="E70" s="962"/>
      <c r="F70" s="962"/>
      <c r="G70" s="962"/>
      <c r="H70" s="962"/>
      <c r="I70" s="962"/>
      <c r="J70" s="962"/>
      <c r="K70" s="962"/>
      <c r="L70" s="962"/>
      <c r="M70" s="962"/>
      <c r="N70" s="962"/>
      <c r="O70" s="962"/>
      <c r="P70" s="963"/>
      <c r="Q70" s="964">
        <v>187</v>
      </c>
      <c r="R70" s="958"/>
      <c r="S70" s="958"/>
      <c r="T70" s="958"/>
      <c r="U70" s="958"/>
      <c r="V70" s="958">
        <v>162</v>
      </c>
      <c r="W70" s="958"/>
      <c r="X70" s="958"/>
      <c r="Y70" s="958"/>
      <c r="Z70" s="958"/>
      <c r="AA70" s="958">
        <v>26</v>
      </c>
      <c r="AB70" s="958"/>
      <c r="AC70" s="958"/>
      <c r="AD70" s="958"/>
      <c r="AE70" s="958"/>
      <c r="AF70" s="958">
        <v>26</v>
      </c>
      <c r="AG70" s="958"/>
      <c r="AH70" s="958"/>
      <c r="AI70" s="958"/>
      <c r="AJ70" s="958"/>
      <c r="AK70" s="958" t="s">
        <v>485</v>
      </c>
      <c r="AL70" s="958"/>
      <c r="AM70" s="958"/>
      <c r="AN70" s="958"/>
      <c r="AO70" s="958"/>
      <c r="AP70" s="958" t="s">
        <v>485</v>
      </c>
      <c r="AQ70" s="958"/>
      <c r="AR70" s="958"/>
      <c r="AS70" s="958"/>
      <c r="AT70" s="958"/>
      <c r="AU70" s="958" t="s">
        <v>485</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552</v>
      </c>
      <c r="C71" s="962"/>
      <c r="D71" s="962"/>
      <c r="E71" s="962"/>
      <c r="F71" s="962"/>
      <c r="G71" s="962"/>
      <c r="H71" s="962"/>
      <c r="I71" s="962"/>
      <c r="J71" s="962"/>
      <c r="K71" s="962"/>
      <c r="L71" s="962"/>
      <c r="M71" s="962"/>
      <c r="N71" s="962"/>
      <c r="O71" s="962"/>
      <c r="P71" s="963"/>
      <c r="Q71" s="964">
        <v>104</v>
      </c>
      <c r="R71" s="958"/>
      <c r="S71" s="958"/>
      <c r="T71" s="958"/>
      <c r="U71" s="958"/>
      <c r="V71" s="958">
        <v>94</v>
      </c>
      <c r="W71" s="958"/>
      <c r="X71" s="958"/>
      <c r="Y71" s="958"/>
      <c r="Z71" s="958"/>
      <c r="AA71" s="958">
        <v>10</v>
      </c>
      <c r="AB71" s="958"/>
      <c r="AC71" s="958"/>
      <c r="AD71" s="958"/>
      <c r="AE71" s="958"/>
      <c r="AF71" s="958">
        <v>10</v>
      </c>
      <c r="AG71" s="958"/>
      <c r="AH71" s="958"/>
      <c r="AI71" s="958"/>
      <c r="AJ71" s="958"/>
      <c r="AK71" s="958">
        <v>1</v>
      </c>
      <c r="AL71" s="958"/>
      <c r="AM71" s="958"/>
      <c r="AN71" s="958"/>
      <c r="AO71" s="958"/>
      <c r="AP71" s="958" t="s">
        <v>485</v>
      </c>
      <c r="AQ71" s="958"/>
      <c r="AR71" s="958"/>
      <c r="AS71" s="958"/>
      <c r="AT71" s="958"/>
      <c r="AU71" s="958" t="s">
        <v>485</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553</v>
      </c>
      <c r="C72" s="962"/>
      <c r="D72" s="962"/>
      <c r="E72" s="962"/>
      <c r="F72" s="962"/>
      <c r="G72" s="962"/>
      <c r="H72" s="962"/>
      <c r="I72" s="962"/>
      <c r="J72" s="962"/>
      <c r="K72" s="962"/>
      <c r="L72" s="962"/>
      <c r="M72" s="962"/>
      <c r="N72" s="962"/>
      <c r="O72" s="962"/>
      <c r="P72" s="963"/>
      <c r="Q72" s="964">
        <v>100</v>
      </c>
      <c r="R72" s="958"/>
      <c r="S72" s="958"/>
      <c r="T72" s="958"/>
      <c r="U72" s="958"/>
      <c r="V72" s="958">
        <v>62</v>
      </c>
      <c r="W72" s="958"/>
      <c r="X72" s="958"/>
      <c r="Y72" s="958"/>
      <c r="Z72" s="958"/>
      <c r="AA72" s="958">
        <v>37</v>
      </c>
      <c r="AB72" s="958"/>
      <c r="AC72" s="958"/>
      <c r="AD72" s="958"/>
      <c r="AE72" s="958"/>
      <c r="AF72" s="958">
        <v>37</v>
      </c>
      <c r="AG72" s="958"/>
      <c r="AH72" s="958"/>
      <c r="AI72" s="958"/>
      <c r="AJ72" s="958"/>
      <c r="AK72" s="958" t="s">
        <v>485</v>
      </c>
      <c r="AL72" s="958"/>
      <c r="AM72" s="958"/>
      <c r="AN72" s="958"/>
      <c r="AO72" s="958"/>
      <c r="AP72" s="958" t="s">
        <v>485</v>
      </c>
      <c r="AQ72" s="958"/>
      <c r="AR72" s="958"/>
      <c r="AS72" s="958"/>
      <c r="AT72" s="958"/>
      <c r="AU72" s="958" t="s">
        <v>485</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t="s">
        <v>554</v>
      </c>
      <c r="C73" s="962"/>
      <c r="D73" s="962"/>
      <c r="E73" s="962"/>
      <c r="F73" s="962"/>
      <c r="G73" s="962"/>
      <c r="H73" s="962"/>
      <c r="I73" s="962"/>
      <c r="J73" s="962"/>
      <c r="K73" s="962"/>
      <c r="L73" s="962"/>
      <c r="M73" s="962"/>
      <c r="N73" s="962"/>
      <c r="O73" s="962"/>
      <c r="P73" s="963"/>
      <c r="Q73" s="964">
        <v>2922</v>
      </c>
      <c r="R73" s="958"/>
      <c r="S73" s="958"/>
      <c r="T73" s="958"/>
      <c r="U73" s="958"/>
      <c r="V73" s="958">
        <v>2446</v>
      </c>
      <c r="W73" s="958"/>
      <c r="X73" s="958"/>
      <c r="Y73" s="958"/>
      <c r="Z73" s="958"/>
      <c r="AA73" s="958">
        <v>476</v>
      </c>
      <c r="AB73" s="958"/>
      <c r="AC73" s="958"/>
      <c r="AD73" s="958"/>
      <c r="AE73" s="958"/>
      <c r="AF73" s="958">
        <v>476</v>
      </c>
      <c r="AG73" s="958"/>
      <c r="AH73" s="958"/>
      <c r="AI73" s="958"/>
      <c r="AJ73" s="958"/>
      <c r="AK73" s="958">
        <v>58</v>
      </c>
      <c r="AL73" s="958"/>
      <c r="AM73" s="958"/>
      <c r="AN73" s="958"/>
      <c r="AO73" s="958"/>
      <c r="AP73" s="958" t="s">
        <v>485</v>
      </c>
      <c r="AQ73" s="958"/>
      <c r="AR73" s="958"/>
      <c r="AS73" s="958"/>
      <c r="AT73" s="958"/>
      <c r="AU73" s="958" t="s">
        <v>485</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t="s">
        <v>555</v>
      </c>
      <c r="C74" s="962"/>
      <c r="D74" s="962"/>
      <c r="E74" s="962"/>
      <c r="F74" s="962"/>
      <c r="G74" s="962"/>
      <c r="H74" s="962"/>
      <c r="I74" s="962"/>
      <c r="J74" s="962"/>
      <c r="K74" s="962"/>
      <c r="L74" s="962"/>
      <c r="M74" s="962"/>
      <c r="N74" s="962"/>
      <c r="O74" s="962"/>
      <c r="P74" s="963"/>
      <c r="Q74" s="964">
        <v>758421</v>
      </c>
      <c r="R74" s="958"/>
      <c r="S74" s="958"/>
      <c r="T74" s="958"/>
      <c r="U74" s="958"/>
      <c r="V74" s="958">
        <v>750353</v>
      </c>
      <c r="W74" s="958"/>
      <c r="X74" s="958"/>
      <c r="Y74" s="958"/>
      <c r="Z74" s="958"/>
      <c r="AA74" s="958">
        <v>8067</v>
      </c>
      <c r="AB74" s="958"/>
      <c r="AC74" s="958"/>
      <c r="AD74" s="958"/>
      <c r="AE74" s="958"/>
      <c r="AF74" s="958">
        <v>8067</v>
      </c>
      <c r="AG74" s="958"/>
      <c r="AH74" s="958"/>
      <c r="AI74" s="958"/>
      <c r="AJ74" s="958"/>
      <c r="AK74" s="958">
        <v>4245</v>
      </c>
      <c r="AL74" s="958"/>
      <c r="AM74" s="958"/>
      <c r="AN74" s="958"/>
      <c r="AO74" s="958"/>
      <c r="AP74" s="958" t="s">
        <v>485</v>
      </c>
      <c r="AQ74" s="958"/>
      <c r="AR74" s="958"/>
      <c r="AS74" s="958"/>
      <c r="AT74" s="958"/>
      <c r="AU74" s="958" t="s">
        <v>485</v>
      </c>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t="s">
        <v>556</v>
      </c>
      <c r="C75" s="962"/>
      <c r="D75" s="962"/>
      <c r="E75" s="962"/>
      <c r="F75" s="962"/>
      <c r="G75" s="962"/>
      <c r="H75" s="962"/>
      <c r="I75" s="962"/>
      <c r="J75" s="962"/>
      <c r="K75" s="962"/>
      <c r="L75" s="962"/>
      <c r="M75" s="962"/>
      <c r="N75" s="962"/>
      <c r="O75" s="962"/>
      <c r="P75" s="963"/>
      <c r="Q75" s="965">
        <v>3799</v>
      </c>
      <c r="R75" s="966"/>
      <c r="S75" s="966"/>
      <c r="T75" s="966"/>
      <c r="U75" s="967"/>
      <c r="V75" s="968">
        <v>3815</v>
      </c>
      <c r="W75" s="966"/>
      <c r="X75" s="966"/>
      <c r="Y75" s="966"/>
      <c r="Z75" s="967"/>
      <c r="AA75" s="968">
        <v>-16</v>
      </c>
      <c r="AB75" s="966"/>
      <c r="AC75" s="966"/>
      <c r="AD75" s="966"/>
      <c r="AE75" s="967"/>
      <c r="AF75" s="968">
        <v>6461</v>
      </c>
      <c r="AG75" s="966"/>
      <c r="AH75" s="966"/>
      <c r="AI75" s="966"/>
      <c r="AJ75" s="967"/>
      <c r="AK75" s="968" t="s">
        <v>485</v>
      </c>
      <c r="AL75" s="966"/>
      <c r="AM75" s="966"/>
      <c r="AN75" s="966"/>
      <c r="AO75" s="967"/>
      <c r="AP75" s="968">
        <v>2310</v>
      </c>
      <c r="AQ75" s="966"/>
      <c r="AR75" s="966"/>
      <c r="AS75" s="966"/>
      <c r="AT75" s="967"/>
      <c r="AU75" s="968" t="s">
        <v>485</v>
      </c>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18887</v>
      </c>
      <c r="AG88" s="946"/>
      <c r="AH88" s="946"/>
      <c r="AI88" s="946"/>
      <c r="AJ88" s="946"/>
      <c r="AK88" s="950"/>
      <c r="AL88" s="950"/>
      <c r="AM88" s="950"/>
      <c r="AN88" s="950"/>
      <c r="AO88" s="950"/>
      <c r="AP88" s="946">
        <v>4310</v>
      </c>
      <c r="AQ88" s="946"/>
      <c r="AR88" s="946"/>
      <c r="AS88" s="946"/>
      <c r="AT88" s="946"/>
      <c r="AU88" s="946">
        <v>563</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24</v>
      </c>
      <c r="CS102" s="940"/>
      <c r="CT102" s="940"/>
      <c r="CU102" s="940"/>
      <c r="CV102" s="941"/>
      <c r="CW102" s="939">
        <v>24</v>
      </c>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24"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1965620</v>
      </c>
      <c r="AB110" s="876"/>
      <c r="AC110" s="876"/>
      <c r="AD110" s="876"/>
      <c r="AE110" s="877"/>
      <c r="AF110" s="878">
        <v>1977025</v>
      </c>
      <c r="AG110" s="876"/>
      <c r="AH110" s="876"/>
      <c r="AI110" s="876"/>
      <c r="AJ110" s="877"/>
      <c r="AK110" s="878">
        <v>1825361</v>
      </c>
      <c r="AL110" s="876"/>
      <c r="AM110" s="876"/>
      <c r="AN110" s="876"/>
      <c r="AO110" s="877"/>
      <c r="AP110" s="879">
        <v>20.9</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18652187</v>
      </c>
      <c r="BR110" s="829"/>
      <c r="BS110" s="829"/>
      <c r="BT110" s="829"/>
      <c r="BU110" s="829"/>
      <c r="BV110" s="829">
        <v>17746014</v>
      </c>
      <c r="BW110" s="829"/>
      <c r="BX110" s="829"/>
      <c r="BY110" s="829"/>
      <c r="BZ110" s="829"/>
      <c r="CA110" s="829">
        <v>16968629</v>
      </c>
      <c r="CB110" s="829"/>
      <c r="CC110" s="829"/>
      <c r="CD110" s="829"/>
      <c r="CE110" s="829"/>
      <c r="CF110" s="853">
        <v>194.5</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v>334140</v>
      </c>
      <c r="DM110" s="829"/>
      <c r="DN110" s="829"/>
      <c r="DO110" s="829"/>
      <c r="DP110" s="829"/>
      <c r="DQ110" s="829">
        <v>317004</v>
      </c>
      <c r="DR110" s="829"/>
      <c r="DS110" s="829"/>
      <c r="DT110" s="829"/>
      <c r="DU110" s="829"/>
      <c r="DV110" s="830">
        <v>3.6</v>
      </c>
      <c r="DW110" s="830"/>
      <c r="DX110" s="830"/>
      <c r="DY110" s="830"/>
      <c r="DZ110" s="831"/>
    </row>
    <row r="111" spans="1:131" s="224"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v>334140</v>
      </c>
      <c r="BW111" s="804"/>
      <c r="BX111" s="804"/>
      <c r="BY111" s="804"/>
      <c r="BZ111" s="804"/>
      <c r="CA111" s="804">
        <v>317004</v>
      </c>
      <c r="CB111" s="804"/>
      <c r="CC111" s="804"/>
      <c r="CD111" s="804"/>
      <c r="CE111" s="804"/>
      <c r="CF111" s="862">
        <v>3.6</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969620</v>
      </c>
      <c r="BR112" s="804"/>
      <c r="BS112" s="804"/>
      <c r="BT112" s="804"/>
      <c r="BU112" s="804"/>
      <c r="BV112" s="804">
        <v>953229</v>
      </c>
      <c r="BW112" s="804"/>
      <c r="BX112" s="804"/>
      <c r="BY112" s="804"/>
      <c r="BZ112" s="804"/>
      <c r="CA112" s="804">
        <v>906365</v>
      </c>
      <c r="CB112" s="804"/>
      <c r="CC112" s="804"/>
      <c r="CD112" s="804"/>
      <c r="CE112" s="804"/>
      <c r="CF112" s="862">
        <v>10.4</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48674</v>
      </c>
      <c r="AB113" s="906"/>
      <c r="AC113" s="906"/>
      <c r="AD113" s="906"/>
      <c r="AE113" s="907"/>
      <c r="AF113" s="908">
        <v>51146</v>
      </c>
      <c r="AG113" s="906"/>
      <c r="AH113" s="906"/>
      <c r="AI113" s="906"/>
      <c r="AJ113" s="907"/>
      <c r="AK113" s="908">
        <v>60390</v>
      </c>
      <c r="AL113" s="906"/>
      <c r="AM113" s="906"/>
      <c r="AN113" s="906"/>
      <c r="AO113" s="907"/>
      <c r="AP113" s="909">
        <v>0.7</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689450</v>
      </c>
      <c r="BR113" s="804"/>
      <c r="BS113" s="804"/>
      <c r="BT113" s="804"/>
      <c r="BU113" s="804"/>
      <c r="BV113" s="804">
        <v>555749</v>
      </c>
      <c r="BW113" s="804"/>
      <c r="BX113" s="804"/>
      <c r="BY113" s="804"/>
      <c r="BZ113" s="804"/>
      <c r="CA113" s="804">
        <v>562865</v>
      </c>
      <c r="CB113" s="804"/>
      <c r="CC113" s="804"/>
      <c r="CD113" s="804"/>
      <c r="CE113" s="804"/>
      <c r="CF113" s="862">
        <v>6.5</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95246</v>
      </c>
      <c r="AB114" s="767"/>
      <c r="AC114" s="767"/>
      <c r="AD114" s="767"/>
      <c r="AE114" s="768"/>
      <c r="AF114" s="769">
        <v>116477</v>
      </c>
      <c r="AG114" s="767"/>
      <c r="AH114" s="767"/>
      <c r="AI114" s="767"/>
      <c r="AJ114" s="768"/>
      <c r="AK114" s="769">
        <v>81903</v>
      </c>
      <c r="AL114" s="767"/>
      <c r="AM114" s="767"/>
      <c r="AN114" s="767"/>
      <c r="AO114" s="768"/>
      <c r="AP114" s="811">
        <v>0.9</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4143785</v>
      </c>
      <c r="BR114" s="804"/>
      <c r="BS114" s="804"/>
      <c r="BT114" s="804"/>
      <c r="BU114" s="804"/>
      <c r="BV114" s="804">
        <v>3944405</v>
      </c>
      <c r="BW114" s="804"/>
      <c r="BX114" s="804"/>
      <c r="BY114" s="804"/>
      <c r="BZ114" s="804"/>
      <c r="CA114" s="804">
        <v>3866614</v>
      </c>
      <c r="CB114" s="804"/>
      <c r="CC114" s="804"/>
      <c r="CD114" s="804"/>
      <c r="CE114" s="804"/>
      <c r="CF114" s="862">
        <v>44.3</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v>15651</v>
      </c>
      <c r="AG115" s="906"/>
      <c r="AH115" s="906"/>
      <c r="AI115" s="906"/>
      <c r="AJ115" s="907"/>
      <c r="AK115" s="908">
        <v>20868</v>
      </c>
      <c r="AL115" s="906"/>
      <c r="AM115" s="906"/>
      <c r="AN115" s="906"/>
      <c r="AO115" s="907"/>
      <c r="AP115" s="909">
        <v>0.2</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v>7715</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2109540</v>
      </c>
      <c r="AB117" s="890"/>
      <c r="AC117" s="890"/>
      <c r="AD117" s="890"/>
      <c r="AE117" s="891"/>
      <c r="AF117" s="892">
        <v>2160299</v>
      </c>
      <c r="AG117" s="890"/>
      <c r="AH117" s="890"/>
      <c r="AI117" s="890"/>
      <c r="AJ117" s="891"/>
      <c r="AK117" s="892">
        <v>1988522</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v>15651</v>
      </c>
      <c r="AG119" s="876"/>
      <c r="AH119" s="876"/>
      <c r="AI119" s="876"/>
      <c r="AJ119" s="877"/>
      <c r="AK119" s="878">
        <v>20868</v>
      </c>
      <c r="AL119" s="876"/>
      <c r="AM119" s="876"/>
      <c r="AN119" s="876"/>
      <c r="AO119" s="877"/>
      <c r="AP119" s="879">
        <v>0.2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440</v>
      </c>
      <c r="BP119" s="865"/>
      <c r="BQ119" s="866">
        <v>24462757</v>
      </c>
      <c r="BR119" s="832"/>
      <c r="BS119" s="832"/>
      <c r="BT119" s="832"/>
      <c r="BU119" s="832"/>
      <c r="BV119" s="832">
        <v>23533537</v>
      </c>
      <c r="BW119" s="832"/>
      <c r="BX119" s="832"/>
      <c r="BY119" s="832"/>
      <c r="BZ119" s="832"/>
      <c r="CA119" s="832">
        <v>22621477</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2994397</v>
      </c>
      <c r="BR120" s="829"/>
      <c r="BS120" s="829"/>
      <c r="BT120" s="829"/>
      <c r="BU120" s="829"/>
      <c r="BV120" s="829">
        <v>3418551</v>
      </c>
      <c r="BW120" s="829"/>
      <c r="BX120" s="829"/>
      <c r="BY120" s="829"/>
      <c r="BZ120" s="829"/>
      <c r="CA120" s="829">
        <v>3293735</v>
      </c>
      <c r="CB120" s="829"/>
      <c r="CC120" s="829"/>
      <c r="CD120" s="829"/>
      <c r="CE120" s="829"/>
      <c r="CF120" s="853">
        <v>37.799999999999997</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969620</v>
      </c>
      <c r="DH120" s="829"/>
      <c r="DI120" s="829"/>
      <c r="DJ120" s="829"/>
      <c r="DK120" s="829"/>
      <c r="DL120" s="829">
        <v>953229</v>
      </c>
      <c r="DM120" s="829"/>
      <c r="DN120" s="829"/>
      <c r="DO120" s="829"/>
      <c r="DP120" s="829"/>
      <c r="DQ120" s="829">
        <v>906365</v>
      </c>
      <c r="DR120" s="829"/>
      <c r="DS120" s="829"/>
      <c r="DT120" s="829"/>
      <c r="DU120" s="829"/>
      <c r="DV120" s="830">
        <v>10.4</v>
      </c>
      <c r="DW120" s="830"/>
      <c r="DX120" s="830"/>
      <c r="DY120" s="830"/>
      <c r="DZ120" s="831"/>
    </row>
    <row r="121" spans="1:130" s="224"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22753</v>
      </c>
      <c r="BR121" s="804"/>
      <c r="BS121" s="804"/>
      <c r="BT121" s="804"/>
      <c r="BU121" s="804"/>
      <c r="BV121" s="804">
        <v>14745</v>
      </c>
      <c r="BW121" s="804"/>
      <c r="BX121" s="804"/>
      <c r="BY121" s="804"/>
      <c r="BZ121" s="804"/>
      <c r="CA121" s="804">
        <v>8509</v>
      </c>
      <c r="CB121" s="804"/>
      <c r="CC121" s="804"/>
      <c r="CD121" s="804"/>
      <c r="CE121" s="804"/>
      <c r="CF121" s="862">
        <v>0.1</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24"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13726395</v>
      </c>
      <c r="BR122" s="832"/>
      <c r="BS122" s="832"/>
      <c r="BT122" s="832"/>
      <c r="BU122" s="832"/>
      <c r="BV122" s="832">
        <v>12959075</v>
      </c>
      <c r="BW122" s="832"/>
      <c r="BX122" s="832"/>
      <c r="BY122" s="832"/>
      <c r="BZ122" s="832"/>
      <c r="CA122" s="832">
        <v>12324691</v>
      </c>
      <c r="CB122" s="832"/>
      <c r="CC122" s="832"/>
      <c r="CD122" s="832"/>
      <c r="CE122" s="832"/>
      <c r="CF122" s="833">
        <v>141.30000000000001</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448</v>
      </c>
      <c r="BP123" s="865"/>
      <c r="BQ123" s="819">
        <v>16743545</v>
      </c>
      <c r="BR123" s="820"/>
      <c r="BS123" s="820"/>
      <c r="BT123" s="820"/>
      <c r="BU123" s="820"/>
      <c r="BV123" s="820">
        <v>16392371</v>
      </c>
      <c r="BW123" s="820"/>
      <c r="BX123" s="820"/>
      <c r="BY123" s="820"/>
      <c r="BZ123" s="820"/>
      <c r="CA123" s="820">
        <v>15626935</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86.6</v>
      </c>
      <c r="BR124" s="818"/>
      <c r="BS124" s="818"/>
      <c r="BT124" s="818"/>
      <c r="BU124" s="818"/>
      <c r="BV124" s="818">
        <v>83</v>
      </c>
      <c r="BW124" s="818"/>
      <c r="BX124" s="818"/>
      <c r="BY124" s="818"/>
      <c r="BZ124" s="818"/>
      <c r="CA124" s="818">
        <v>80.099999999999994</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8933</v>
      </c>
      <c r="AB128" s="788"/>
      <c r="AC128" s="788"/>
      <c r="AD128" s="788"/>
      <c r="AE128" s="789"/>
      <c r="AF128" s="790">
        <v>7246</v>
      </c>
      <c r="AG128" s="788"/>
      <c r="AH128" s="788"/>
      <c r="AI128" s="788"/>
      <c r="AJ128" s="789"/>
      <c r="AK128" s="790">
        <v>5436</v>
      </c>
      <c r="AL128" s="788"/>
      <c r="AM128" s="788"/>
      <c r="AN128" s="788"/>
      <c r="AO128" s="789"/>
      <c r="AP128" s="791"/>
      <c r="AQ128" s="792"/>
      <c r="AR128" s="792"/>
      <c r="AS128" s="792"/>
      <c r="AT128" s="793"/>
      <c r="AU128" s="226"/>
      <c r="AV128" s="226"/>
      <c r="AW128" s="226"/>
      <c r="AX128" s="794" t="s">
        <v>462</v>
      </c>
      <c r="AY128" s="795"/>
      <c r="AZ128" s="795"/>
      <c r="BA128" s="795"/>
      <c r="BB128" s="795"/>
      <c r="BC128" s="795"/>
      <c r="BD128" s="795"/>
      <c r="BE128" s="796"/>
      <c r="BF128" s="773" t="s">
        <v>122</v>
      </c>
      <c r="BG128" s="774"/>
      <c r="BH128" s="774"/>
      <c r="BI128" s="774"/>
      <c r="BJ128" s="774"/>
      <c r="BK128" s="774"/>
      <c r="BL128" s="797"/>
      <c r="BM128" s="773">
        <v>13.36</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v>7715</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10163068</v>
      </c>
      <c r="AB129" s="767"/>
      <c r="AC129" s="767"/>
      <c r="AD129" s="767"/>
      <c r="AE129" s="768"/>
      <c r="AF129" s="769">
        <v>9835169</v>
      </c>
      <c r="AG129" s="767"/>
      <c r="AH129" s="767"/>
      <c r="AI129" s="767"/>
      <c r="AJ129" s="768"/>
      <c r="AK129" s="769">
        <v>9868350</v>
      </c>
      <c r="AL129" s="767"/>
      <c r="AM129" s="767"/>
      <c r="AN129" s="767"/>
      <c r="AO129" s="768"/>
      <c r="AP129" s="770"/>
      <c r="AQ129" s="771"/>
      <c r="AR129" s="771"/>
      <c r="AS129" s="771"/>
      <c r="AT129" s="772"/>
      <c r="AU129" s="227"/>
      <c r="AV129" s="227"/>
      <c r="AW129" s="227"/>
      <c r="AX129" s="738" t="s">
        <v>465</v>
      </c>
      <c r="AY129" s="739"/>
      <c r="AZ129" s="739"/>
      <c r="BA129" s="739"/>
      <c r="BB129" s="739"/>
      <c r="BC129" s="739"/>
      <c r="BD129" s="739"/>
      <c r="BE129" s="740"/>
      <c r="BF129" s="757" t="s">
        <v>122</v>
      </c>
      <c r="BG129" s="758"/>
      <c r="BH129" s="758"/>
      <c r="BI129" s="758"/>
      <c r="BJ129" s="758"/>
      <c r="BK129" s="758"/>
      <c r="BL129" s="759"/>
      <c r="BM129" s="757">
        <v>18.36</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1249917</v>
      </c>
      <c r="AB130" s="767"/>
      <c r="AC130" s="767"/>
      <c r="AD130" s="767"/>
      <c r="AE130" s="768"/>
      <c r="AF130" s="769">
        <v>1238777</v>
      </c>
      <c r="AG130" s="767"/>
      <c r="AH130" s="767"/>
      <c r="AI130" s="767"/>
      <c r="AJ130" s="768"/>
      <c r="AK130" s="769">
        <v>1144152</v>
      </c>
      <c r="AL130" s="767"/>
      <c r="AM130" s="767"/>
      <c r="AN130" s="767"/>
      <c r="AO130" s="768"/>
      <c r="AP130" s="770"/>
      <c r="AQ130" s="771"/>
      <c r="AR130" s="771"/>
      <c r="AS130" s="771"/>
      <c r="AT130" s="772"/>
      <c r="AU130" s="227"/>
      <c r="AV130" s="227"/>
      <c r="AW130" s="227"/>
      <c r="AX130" s="738" t="s">
        <v>468</v>
      </c>
      <c r="AY130" s="739"/>
      <c r="AZ130" s="739"/>
      <c r="BA130" s="739"/>
      <c r="BB130" s="739"/>
      <c r="BC130" s="739"/>
      <c r="BD130" s="739"/>
      <c r="BE130" s="740"/>
      <c r="BF130" s="741">
        <v>9.9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8913151</v>
      </c>
      <c r="AB131" s="751"/>
      <c r="AC131" s="751"/>
      <c r="AD131" s="751"/>
      <c r="AE131" s="752"/>
      <c r="AF131" s="753">
        <v>8596392</v>
      </c>
      <c r="AG131" s="751"/>
      <c r="AH131" s="751"/>
      <c r="AI131" s="751"/>
      <c r="AJ131" s="752"/>
      <c r="AK131" s="753">
        <v>8724198</v>
      </c>
      <c r="AL131" s="751"/>
      <c r="AM131" s="751"/>
      <c r="AN131" s="751"/>
      <c r="AO131" s="752"/>
      <c r="AP131" s="754"/>
      <c r="AQ131" s="755"/>
      <c r="AR131" s="755"/>
      <c r="AS131" s="755"/>
      <c r="AT131" s="756"/>
      <c r="AU131" s="227"/>
      <c r="AV131" s="227"/>
      <c r="AW131" s="227"/>
      <c r="AX131" s="716" t="s">
        <v>470</v>
      </c>
      <c r="AY131" s="717"/>
      <c r="AZ131" s="717"/>
      <c r="BA131" s="717"/>
      <c r="BB131" s="717"/>
      <c r="BC131" s="717"/>
      <c r="BD131" s="717"/>
      <c r="BE131" s="718"/>
      <c r="BF131" s="719">
        <v>80.099999999999994</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9.5442116929999994</v>
      </c>
      <c r="AB132" s="732"/>
      <c r="AC132" s="732"/>
      <c r="AD132" s="732"/>
      <c r="AE132" s="733"/>
      <c r="AF132" s="734">
        <v>10.635578280000001</v>
      </c>
      <c r="AG132" s="732"/>
      <c r="AH132" s="732"/>
      <c r="AI132" s="732"/>
      <c r="AJ132" s="733"/>
      <c r="AK132" s="734">
        <v>9.6</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9.4</v>
      </c>
      <c r="AB133" s="711"/>
      <c r="AC133" s="711"/>
      <c r="AD133" s="711"/>
      <c r="AE133" s="712"/>
      <c r="AF133" s="710">
        <v>9.8000000000000007</v>
      </c>
      <c r="AG133" s="711"/>
      <c r="AH133" s="711"/>
      <c r="AI133" s="711"/>
      <c r="AJ133" s="712"/>
      <c r="AK133" s="710">
        <v>9.9</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J3/kTgtqugoFo+uyvfNmFati5OiB7PBzekunfQDsijKW4Aksdqm5ValOOf84NCA8yRoakZ36wwgDjKdX7HLcAQ==" saltValue="0A4asAuQXKnmreyNP0CHj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86718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474</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Qhh9TcmpbfOfFVxxgj3qkWd1ONkDzGr+gJc9Lk3Vq80Fwu/TJJeZ94oc4oLlI+/cJrfD14F9kRdUEt+mlYwidQ==" saltValue="zgGRTp5pkk+ghkMdbVe+XA==" spinCount="100000" sheet="1" objects="1" scenarios="1"/>
  <dataConsolidate/>
  <phoneticPr fontId="2"/>
  <printOptions horizontalCentered="1" verticalCentered="1"/>
  <pageMargins left="0" right="0" top="0" bottom="0" header="0" footer="0"/>
  <pageSetup paperSize="9" scale="4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bV+LSC8u+jaStB7zXvN73Tz/SPtsa7/wOmaA2NhB2CuKIzqJYtBWrcQo1wznXljF7m1D/olg4ayZju4s4wti6g==" saltValue="1Q+S3uQe7IKBAZB8DWfGq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476</v>
      </c>
      <c r="AL6" s="260"/>
      <c r="AM6" s="260"/>
      <c r="AN6" s="260"/>
    </row>
    <row r="7" spans="1:46" ht="13.5" customHeight="1" x14ac:dyDescent="0.2">
      <c r="A7" s="259"/>
      <c r="AK7" s="262"/>
      <c r="AL7" s="263"/>
      <c r="AM7" s="263"/>
      <c r="AN7" s="264"/>
      <c r="AO7" s="1105" t="s">
        <v>477</v>
      </c>
      <c r="AP7" s="265"/>
      <c r="AQ7" s="266" t="s">
        <v>478</v>
      </c>
      <c r="AR7" s="267"/>
    </row>
    <row r="8" spans="1:46" ht="13.2" x14ac:dyDescent="0.2">
      <c r="A8" s="259"/>
      <c r="AK8" s="268"/>
      <c r="AL8" s="269"/>
      <c r="AM8" s="269"/>
      <c r="AN8" s="270"/>
      <c r="AO8" s="1106"/>
      <c r="AP8" s="271" t="s">
        <v>479</v>
      </c>
      <c r="AQ8" s="272" t="s">
        <v>480</v>
      </c>
      <c r="AR8" s="273" t="s">
        <v>481</v>
      </c>
    </row>
    <row r="9" spans="1:46" ht="13.2" x14ac:dyDescent="0.2">
      <c r="A9" s="259"/>
      <c r="AK9" s="1117" t="s">
        <v>482</v>
      </c>
      <c r="AL9" s="1118"/>
      <c r="AM9" s="1118"/>
      <c r="AN9" s="1119"/>
      <c r="AO9" s="274">
        <v>3507938</v>
      </c>
      <c r="AP9" s="274">
        <v>113820</v>
      </c>
      <c r="AQ9" s="275">
        <v>107616</v>
      </c>
      <c r="AR9" s="276">
        <v>5.8</v>
      </c>
    </row>
    <row r="10" spans="1:46" ht="13.5" customHeight="1" x14ac:dyDescent="0.2">
      <c r="A10" s="259"/>
      <c r="AK10" s="1117" t="s">
        <v>483</v>
      </c>
      <c r="AL10" s="1118"/>
      <c r="AM10" s="1118"/>
      <c r="AN10" s="1119"/>
      <c r="AO10" s="277">
        <v>496485</v>
      </c>
      <c r="AP10" s="277">
        <v>16109</v>
      </c>
      <c r="AQ10" s="278">
        <v>10095</v>
      </c>
      <c r="AR10" s="279">
        <v>59.6</v>
      </c>
    </row>
    <row r="11" spans="1:46" ht="13.5" customHeight="1" x14ac:dyDescent="0.2">
      <c r="A11" s="259"/>
      <c r="AK11" s="1117" t="s">
        <v>484</v>
      </c>
      <c r="AL11" s="1118"/>
      <c r="AM11" s="1118"/>
      <c r="AN11" s="1119"/>
      <c r="AO11" s="277" t="s">
        <v>485</v>
      </c>
      <c r="AP11" s="277" t="s">
        <v>485</v>
      </c>
      <c r="AQ11" s="278">
        <v>1704</v>
      </c>
      <c r="AR11" s="279" t="s">
        <v>485</v>
      </c>
    </row>
    <row r="12" spans="1:46" ht="13.5" customHeight="1" x14ac:dyDescent="0.2">
      <c r="A12" s="259"/>
      <c r="AK12" s="1117" t="s">
        <v>486</v>
      </c>
      <c r="AL12" s="1118"/>
      <c r="AM12" s="1118"/>
      <c r="AN12" s="1119"/>
      <c r="AO12" s="277" t="s">
        <v>485</v>
      </c>
      <c r="AP12" s="277" t="s">
        <v>485</v>
      </c>
      <c r="AQ12" s="278">
        <v>7</v>
      </c>
      <c r="AR12" s="279" t="s">
        <v>485</v>
      </c>
    </row>
    <row r="13" spans="1:46" ht="13.5" customHeight="1" x14ac:dyDescent="0.2">
      <c r="A13" s="259"/>
      <c r="AK13" s="1117" t="s">
        <v>487</v>
      </c>
      <c r="AL13" s="1118"/>
      <c r="AM13" s="1118"/>
      <c r="AN13" s="1119"/>
      <c r="AO13" s="277">
        <v>146213</v>
      </c>
      <c r="AP13" s="277">
        <v>4744</v>
      </c>
      <c r="AQ13" s="278">
        <v>4110</v>
      </c>
      <c r="AR13" s="279">
        <v>15.4</v>
      </c>
    </row>
    <row r="14" spans="1:46" ht="13.5" customHeight="1" x14ac:dyDescent="0.2">
      <c r="A14" s="259"/>
      <c r="AK14" s="1117" t="s">
        <v>488</v>
      </c>
      <c r="AL14" s="1118"/>
      <c r="AM14" s="1118"/>
      <c r="AN14" s="1119"/>
      <c r="AO14" s="277">
        <v>40165</v>
      </c>
      <c r="AP14" s="277">
        <v>1303</v>
      </c>
      <c r="AQ14" s="278">
        <v>2451</v>
      </c>
      <c r="AR14" s="279">
        <v>-46.8</v>
      </c>
    </row>
    <row r="15" spans="1:46" ht="13.5" customHeight="1" x14ac:dyDescent="0.2">
      <c r="A15" s="259"/>
      <c r="AK15" s="1120" t="s">
        <v>489</v>
      </c>
      <c r="AL15" s="1121"/>
      <c r="AM15" s="1121"/>
      <c r="AN15" s="1122"/>
      <c r="AO15" s="277">
        <v>-384591</v>
      </c>
      <c r="AP15" s="277">
        <v>-12479</v>
      </c>
      <c r="AQ15" s="278">
        <v>-6399</v>
      </c>
      <c r="AR15" s="279">
        <v>95</v>
      </c>
    </row>
    <row r="16" spans="1:46" ht="13.2" x14ac:dyDescent="0.2">
      <c r="A16" s="259"/>
      <c r="AK16" s="1120" t="s">
        <v>177</v>
      </c>
      <c r="AL16" s="1121"/>
      <c r="AM16" s="1121"/>
      <c r="AN16" s="1122"/>
      <c r="AO16" s="277">
        <v>3806210</v>
      </c>
      <c r="AP16" s="277">
        <v>123498</v>
      </c>
      <c r="AQ16" s="278">
        <v>119584</v>
      </c>
      <c r="AR16" s="279">
        <v>3.3</v>
      </c>
    </row>
    <row r="17" spans="1:46" ht="13.2" x14ac:dyDescent="0.2">
      <c r="A17" s="259"/>
    </row>
    <row r="18" spans="1:46" ht="13.2" x14ac:dyDescent="0.2">
      <c r="A18" s="259"/>
      <c r="AQ18" s="280"/>
      <c r="AR18" s="280"/>
    </row>
    <row r="19" spans="1:46" ht="13.2" x14ac:dyDescent="0.2">
      <c r="A19" s="259"/>
      <c r="AK19" s="255" t="s">
        <v>490</v>
      </c>
    </row>
    <row r="20" spans="1:46" ht="13.2" x14ac:dyDescent="0.2">
      <c r="A20" s="259"/>
      <c r="AK20" s="281"/>
      <c r="AL20" s="282"/>
      <c r="AM20" s="282"/>
      <c r="AN20" s="283"/>
      <c r="AO20" s="284" t="s">
        <v>491</v>
      </c>
      <c r="AP20" s="285" t="s">
        <v>492</v>
      </c>
      <c r="AQ20" s="286" t="s">
        <v>493</v>
      </c>
      <c r="AR20" s="287"/>
    </row>
    <row r="21" spans="1:46" s="260" customFormat="1" ht="13.2" x14ac:dyDescent="0.2">
      <c r="A21" s="288"/>
      <c r="AK21" s="1123" t="s">
        <v>494</v>
      </c>
      <c r="AL21" s="1124"/>
      <c r="AM21" s="1124"/>
      <c r="AN21" s="1125"/>
      <c r="AO21" s="289">
        <v>11.52</v>
      </c>
      <c r="AP21" s="290">
        <v>10.86</v>
      </c>
      <c r="AQ21" s="291">
        <v>0.66</v>
      </c>
      <c r="AS21" s="292"/>
      <c r="AT21" s="288"/>
    </row>
    <row r="22" spans="1:46" s="260" customFormat="1" ht="13.2" x14ac:dyDescent="0.2">
      <c r="A22" s="288"/>
      <c r="AK22" s="1123" t="s">
        <v>495</v>
      </c>
      <c r="AL22" s="1124"/>
      <c r="AM22" s="1124"/>
      <c r="AN22" s="1125"/>
      <c r="AO22" s="293">
        <v>99.4</v>
      </c>
      <c r="AP22" s="294">
        <v>97.3</v>
      </c>
      <c r="AQ22" s="295">
        <v>2.1</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300"/>
      <c r="AS27" s="255"/>
      <c r="AT27" s="255"/>
    </row>
    <row r="28" spans="1:46" ht="16.2" x14ac:dyDescent="0.2">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498</v>
      </c>
      <c r="AL29" s="260"/>
      <c r="AM29" s="260"/>
      <c r="AN29" s="260"/>
      <c r="AS29" s="302"/>
    </row>
    <row r="30" spans="1:46" ht="13.5" customHeight="1" x14ac:dyDescent="0.2">
      <c r="A30" s="259"/>
      <c r="AK30" s="262"/>
      <c r="AL30" s="263"/>
      <c r="AM30" s="263"/>
      <c r="AN30" s="264"/>
      <c r="AO30" s="1105" t="s">
        <v>477</v>
      </c>
      <c r="AP30" s="265"/>
      <c r="AQ30" s="266" t="s">
        <v>478</v>
      </c>
      <c r="AR30" s="267"/>
    </row>
    <row r="31" spans="1:46" ht="13.2" x14ac:dyDescent="0.2">
      <c r="A31" s="259"/>
      <c r="AK31" s="268"/>
      <c r="AL31" s="269"/>
      <c r="AM31" s="269"/>
      <c r="AN31" s="270"/>
      <c r="AO31" s="1106"/>
      <c r="AP31" s="271" t="s">
        <v>479</v>
      </c>
      <c r="AQ31" s="272" t="s">
        <v>480</v>
      </c>
      <c r="AR31" s="273" t="s">
        <v>481</v>
      </c>
    </row>
    <row r="32" spans="1:46" ht="27" customHeight="1" x14ac:dyDescent="0.2">
      <c r="A32" s="259"/>
      <c r="AK32" s="1107" t="s">
        <v>499</v>
      </c>
      <c r="AL32" s="1108"/>
      <c r="AM32" s="1108"/>
      <c r="AN32" s="1109"/>
      <c r="AO32" s="303">
        <v>1825361</v>
      </c>
      <c r="AP32" s="303">
        <v>59227</v>
      </c>
      <c r="AQ32" s="304">
        <v>75090</v>
      </c>
      <c r="AR32" s="305">
        <v>-21.1</v>
      </c>
    </row>
    <row r="33" spans="1:46" ht="13.5" customHeight="1" x14ac:dyDescent="0.2">
      <c r="A33" s="259"/>
      <c r="AK33" s="1107" t="s">
        <v>500</v>
      </c>
      <c r="AL33" s="1108"/>
      <c r="AM33" s="1108"/>
      <c r="AN33" s="1109"/>
      <c r="AO33" s="303" t="s">
        <v>485</v>
      </c>
      <c r="AP33" s="303" t="s">
        <v>485</v>
      </c>
      <c r="AQ33" s="304" t="s">
        <v>485</v>
      </c>
      <c r="AR33" s="305" t="s">
        <v>485</v>
      </c>
    </row>
    <row r="34" spans="1:46" ht="27" customHeight="1" x14ac:dyDescent="0.2">
      <c r="A34" s="259"/>
      <c r="AK34" s="1107" t="s">
        <v>501</v>
      </c>
      <c r="AL34" s="1108"/>
      <c r="AM34" s="1108"/>
      <c r="AN34" s="1109"/>
      <c r="AO34" s="303" t="s">
        <v>485</v>
      </c>
      <c r="AP34" s="303" t="s">
        <v>485</v>
      </c>
      <c r="AQ34" s="304">
        <v>1</v>
      </c>
      <c r="AR34" s="305" t="s">
        <v>485</v>
      </c>
    </row>
    <row r="35" spans="1:46" ht="27" customHeight="1" x14ac:dyDescent="0.2">
      <c r="A35" s="259"/>
      <c r="AK35" s="1107" t="s">
        <v>502</v>
      </c>
      <c r="AL35" s="1108"/>
      <c r="AM35" s="1108"/>
      <c r="AN35" s="1109"/>
      <c r="AO35" s="303">
        <v>60390</v>
      </c>
      <c r="AP35" s="303">
        <v>1959</v>
      </c>
      <c r="AQ35" s="304">
        <v>17211</v>
      </c>
      <c r="AR35" s="305">
        <v>-88.6</v>
      </c>
    </row>
    <row r="36" spans="1:46" ht="27" customHeight="1" x14ac:dyDescent="0.2">
      <c r="A36" s="259"/>
      <c r="AK36" s="1107" t="s">
        <v>503</v>
      </c>
      <c r="AL36" s="1108"/>
      <c r="AM36" s="1108"/>
      <c r="AN36" s="1109"/>
      <c r="AO36" s="303">
        <v>81903</v>
      </c>
      <c r="AP36" s="303">
        <v>2657</v>
      </c>
      <c r="AQ36" s="304">
        <v>2478</v>
      </c>
      <c r="AR36" s="305">
        <v>7.2</v>
      </c>
    </row>
    <row r="37" spans="1:46" ht="13.5" customHeight="1" x14ac:dyDescent="0.2">
      <c r="A37" s="259"/>
      <c r="AK37" s="1107" t="s">
        <v>504</v>
      </c>
      <c r="AL37" s="1108"/>
      <c r="AM37" s="1108"/>
      <c r="AN37" s="1109"/>
      <c r="AO37" s="303">
        <v>20868</v>
      </c>
      <c r="AP37" s="303">
        <v>677</v>
      </c>
      <c r="AQ37" s="304">
        <v>654</v>
      </c>
      <c r="AR37" s="305">
        <v>3.5</v>
      </c>
    </row>
    <row r="38" spans="1:46" ht="27" customHeight="1" x14ac:dyDescent="0.2">
      <c r="A38" s="259"/>
      <c r="AK38" s="1110" t="s">
        <v>505</v>
      </c>
      <c r="AL38" s="1111"/>
      <c r="AM38" s="1111"/>
      <c r="AN38" s="1112"/>
      <c r="AO38" s="306" t="s">
        <v>485</v>
      </c>
      <c r="AP38" s="306" t="s">
        <v>485</v>
      </c>
      <c r="AQ38" s="307">
        <v>4</v>
      </c>
      <c r="AR38" s="295" t="s">
        <v>485</v>
      </c>
      <c r="AS38" s="302"/>
    </row>
    <row r="39" spans="1:46" ht="13.2" x14ac:dyDescent="0.2">
      <c r="A39" s="259"/>
      <c r="AK39" s="1110" t="s">
        <v>506</v>
      </c>
      <c r="AL39" s="1111"/>
      <c r="AM39" s="1111"/>
      <c r="AN39" s="1112"/>
      <c r="AO39" s="303">
        <v>-5436</v>
      </c>
      <c r="AP39" s="303">
        <v>-176</v>
      </c>
      <c r="AQ39" s="304">
        <v>-3502</v>
      </c>
      <c r="AR39" s="305">
        <v>-95</v>
      </c>
      <c r="AS39" s="302"/>
    </row>
    <row r="40" spans="1:46" ht="27" customHeight="1" x14ac:dyDescent="0.2">
      <c r="A40" s="259"/>
      <c r="AK40" s="1107" t="s">
        <v>507</v>
      </c>
      <c r="AL40" s="1108"/>
      <c r="AM40" s="1108"/>
      <c r="AN40" s="1109"/>
      <c r="AO40" s="303">
        <v>-1144152</v>
      </c>
      <c r="AP40" s="303">
        <v>-37124</v>
      </c>
      <c r="AQ40" s="304">
        <v>-63750</v>
      </c>
      <c r="AR40" s="305">
        <v>-41.8</v>
      </c>
      <c r="AS40" s="302"/>
    </row>
    <row r="41" spans="1:46" ht="13.2" x14ac:dyDescent="0.2">
      <c r="A41" s="259"/>
      <c r="AK41" s="1113" t="s">
        <v>287</v>
      </c>
      <c r="AL41" s="1114"/>
      <c r="AM41" s="1114"/>
      <c r="AN41" s="1115"/>
      <c r="AO41" s="303">
        <v>838934</v>
      </c>
      <c r="AP41" s="303">
        <v>27220</v>
      </c>
      <c r="AQ41" s="304">
        <v>28185</v>
      </c>
      <c r="AR41" s="305">
        <v>-3.4</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508</v>
      </c>
    </row>
    <row r="48" spans="1:46" ht="13.2" x14ac:dyDescent="0.2">
      <c r="A48" s="259"/>
      <c r="AK48" s="313" t="s">
        <v>509</v>
      </c>
      <c r="AL48" s="313"/>
      <c r="AM48" s="313"/>
      <c r="AN48" s="313"/>
      <c r="AO48" s="313"/>
      <c r="AP48" s="313"/>
      <c r="AQ48" s="314"/>
      <c r="AR48" s="313"/>
    </row>
    <row r="49" spans="1:44" ht="13.5" customHeight="1" x14ac:dyDescent="0.2">
      <c r="A49" s="259"/>
      <c r="AK49" s="315"/>
      <c r="AL49" s="316"/>
      <c r="AM49" s="1100" t="s">
        <v>477</v>
      </c>
      <c r="AN49" s="1102" t="s">
        <v>510</v>
      </c>
      <c r="AO49" s="1103"/>
      <c r="AP49" s="1103"/>
      <c r="AQ49" s="1103"/>
      <c r="AR49" s="1104"/>
    </row>
    <row r="50" spans="1:44" ht="13.2" x14ac:dyDescent="0.2">
      <c r="A50" s="259"/>
      <c r="AK50" s="317"/>
      <c r="AL50" s="318"/>
      <c r="AM50" s="1101"/>
      <c r="AN50" s="319" t="s">
        <v>511</v>
      </c>
      <c r="AO50" s="320" t="s">
        <v>512</v>
      </c>
      <c r="AP50" s="321" t="s">
        <v>513</v>
      </c>
      <c r="AQ50" s="322" t="s">
        <v>514</v>
      </c>
      <c r="AR50" s="323" t="s">
        <v>515</v>
      </c>
    </row>
    <row r="51" spans="1:44" ht="13.2" x14ac:dyDescent="0.2">
      <c r="A51" s="259"/>
      <c r="AK51" s="315" t="s">
        <v>516</v>
      </c>
      <c r="AL51" s="316"/>
      <c r="AM51" s="324">
        <v>1641716</v>
      </c>
      <c r="AN51" s="325">
        <v>50247</v>
      </c>
      <c r="AO51" s="326">
        <v>-1.4</v>
      </c>
      <c r="AP51" s="327">
        <v>94081</v>
      </c>
      <c r="AQ51" s="328">
        <v>10.5</v>
      </c>
      <c r="AR51" s="329">
        <v>-11.9</v>
      </c>
    </row>
    <row r="52" spans="1:44" ht="13.2" x14ac:dyDescent="0.2">
      <c r="A52" s="259"/>
      <c r="AK52" s="330"/>
      <c r="AL52" s="331" t="s">
        <v>517</v>
      </c>
      <c r="AM52" s="332">
        <v>1166028</v>
      </c>
      <c r="AN52" s="333">
        <v>35688</v>
      </c>
      <c r="AO52" s="334">
        <v>4.3</v>
      </c>
      <c r="AP52" s="335">
        <v>48949</v>
      </c>
      <c r="AQ52" s="336">
        <v>11.5</v>
      </c>
      <c r="AR52" s="337">
        <v>-7.2</v>
      </c>
    </row>
    <row r="53" spans="1:44" ht="13.2" x14ac:dyDescent="0.2">
      <c r="A53" s="259"/>
      <c r="AK53" s="315" t="s">
        <v>518</v>
      </c>
      <c r="AL53" s="316"/>
      <c r="AM53" s="324">
        <v>1456808</v>
      </c>
      <c r="AN53" s="325">
        <v>45116</v>
      </c>
      <c r="AO53" s="326">
        <v>-10.199999999999999</v>
      </c>
      <c r="AP53" s="327">
        <v>92632</v>
      </c>
      <c r="AQ53" s="328">
        <v>-1.5</v>
      </c>
      <c r="AR53" s="329">
        <v>-8.6999999999999993</v>
      </c>
    </row>
    <row r="54" spans="1:44" ht="13.2" x14ac:dyDescent="0.2">
      <c r="A54" s="259"/>
      <c r="AK54" s="330"/>
      <c r="AL54" s="331" t="s">
        <v>517</v>
      </c>
      <c r="AM54" s="332">
        <v>1027524</v>
      </c>
      <c r="AN54" s="333">
        <v>31822</v>
      </c>
      <c r="AO54" s="334">
        <v>-10.8</v>
      </c>
      <c r="AP54" s="335">
        <v>47978</v>
      </c>
      <c r="AQ54" s="336">
        <v>-2</v>
      </c>
      <c r="AR54" s="337">
        <v>-8.8000000000000007</v>
      </c>
    </row>
    <row r="55" spans="1:44" ht="13.2" x14ac:dyDescent="0.2">
      <c r="A55" s="259"/>
      <c r="AK55" s="315" t="s">
        <v>519</v>
      </c>
      <c r="AL55" s="316"/>
      <c r="AM55" s="324">
        <v>2254595</v>
      </c>
      <c r="AN55" s="325">
        <v>70806</v>
      </c>
      <c r="AO55" s="326">
        <v>56.9</v>
      </c>
      <c r="AP55" s="327">
        <v>96469</v>
      </c>
      <c r="AQ55" s="328">
        <v>4.0999999999999996</v>
      </c>
      <c r="AR55" s="329">
        <v>52.8</v>
      </c>
    </row>
    <row r="56" spans="1:44" ht="13.2" x14ac:dyDescent="0.2">
      <c r="A56" s="259"/>
      <c r="AK56" s="330"/>
      <c r="AL56" s="331" t="s">
        <v>517</v>
      </c>
      <c r="AM56" s="332">
        <v>1056871</v>
      </c>
      <c r="AN56" s="333">
        <v>33191</v>
      </c>
      <c r="AO56" s="334">
        <v>4.3</v>
      </c>
      <c r="AP56" s="335">
        <v>49775</v>
      </c>
      <c r="AQ56" s="336">
        <v>3.7</v>
      </c>
      <c r="AR56" s="337">
        <v>0.6</v>
      </c>
    </row>
    <row r="57" spans="1:44" ht="13.2" x14ac:dyDescent="0.2">
      <c r="A57" s="259"/>
      <c r="AK57" s="315" t="s">
        <v>520</v>
      </c>
      <c r="AL57" s="316"/>
      <c r="AM57" s="324">
        <v>1475585</v>
      </c>
      <c r="AN57" s="325">
        <v>47178</v>
      </c>
      <c r="AO57" s="326">
        <v>-33.4</v>
      </c>
      <c r="AP57" s="327">
        <v>85743</v>
      </c>
      <c r="AQ57" s="328">
        <v>-11.1</v>
      </c>
      <c r="AR57" s="329">
        <v>-22.3</v>
      </c>
    </row>
    <row r="58" spans="1:44" ht="13.2" x14ac:dyDescent="0.2">
      <c r="A58" s="259"/>
      <c r="AK58" s="330"/>
      <c r="AL58" s="331" t="s">
        <v>517</v>
      </c>
      <c r="AM58" s="332">
        <v>574754</v>
      </c>
      <c r="AN58" s="333">
        <v>18376</v>
      </c>
      <c r="AO58" s="334">
        <v>-44.6</v>
      </c>
      <c r="AP58" s="335">
        <v>45231</v>
      </c>
      <c r="AQ58" s="336">
        <v>-9.1</v>
      </c>
      <c r="AR58" s="337">
        <v>-35.5</v>
      </c>
    </row>
    <row r="59" spans="1:44" ht="13.2" x14ac:dyDescent="0.2">
      <c r="A59" s="259"/>
      <c r="AK59" s="315" t="s">
        <v>521</v>
      </c>
      <c r="AL59" s="316"/>
      <c r="AM59" s="324">
        <v>1317869</v>
      </c>
      <c r="AN59" s="325">
        <v>42760</v>
      </c>
      <c r="AO59" s="326">
        <v>-9.4</v>
      </c>
      <c r="AP59" s="327">
        <v>92509</v>
      </c>
      <c r="AQ59" s="328">
        <v>7.9</v>
      </c>
      <c r="AR59" s="329">
        <v>-17.3</v>
      </c>
    </row>
    <row r="60" spans="1:44" ht="13.2" x14ac:dyDescent="0.2">
      <c r="A60" s="259"/>
      <c r="AK60" s="330"/>
      <c r="AL60" s="331" t="s">
        <v>517</v>
      </c>
      <c r="AM60" s="332">
        <v>556775</v>
      </c>
      <c r="AN60" s="333">
        <v>18065</v>
      </c>
      <c r="AO60" s="334">
        <v>-1.7</v>
      </c>
      <c r="AP60" s="335">
        <v>52274</v>
      </c>
      <c r="AQ60" s="336">
        <v>15.6</v>
      </c>
      <c r="AR60" s="337">
        <v>-17.3</v>
      </c>
    </row>
    <row r="61" spans="1:44" ht="13.2" x14ac:dyDescent="0.2">
      <c r="A61" s="259"/>
      <c r="AK61" s="315" t="s">
        <v>522</v>
      </c>
      <c r="AL61" s="338"/>
      <c r="AM61" s="324">
        <v>1629315</v>
      </c>
      <c r="AN61" s="325">
        <v>51221</v>
      </c>
      <c r="AO61" s="326">
        <v>0.5</v>
      </c>
      <c r="AP61" s="327">
        <v>92287</v>
      </c>
      <c r="AQ61" s="339">
        <v>2</v>
      </c>
      <c r="AR61" s="329">
        <v>-1.5</v>
      </c>
    </row>
    <row r="62" spans="1:44" ht="13.2" x14ac:dyDescent="0.2">
      <c r="A62" s="259"/>
      <c r="AK62" s="330"/>
      <c r="AL62" s="331" t="s">
        <v>517</v>
      </c>
      <c r="AM62" s="332">
        <v>876390</v>
      </c>
      <c r="AN62" s="333">
        <v>27428</v>
      </c>
      <c r="AO62" s="334">
        <v>-9.6999999999999993</v>
      </c>
      <c r="AP62" s="335">
        <v>48841</v>
      </c>
      <c r="AQ62" s="336">
        <v>3.9</v>
      </c>
      <c r="AR62" s="337">
        <v>-13.6</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cGVj7oHhtNDxVathmPvtNo6XC4le94QEBG1bhrmritcnZR6PFsdgnKgiZ85DVdMVHmthHDrPCi/HV/wHIcp5Gg==" saltValue="YkeYFESNfhp16kWTQhoD7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474</v>
      </c>
    </row>
    <row r="121" spans="125:125" ht="13.5" hidden="1" customHeight="1" x14ac:dyDescent="0.2">
      <c r="DU121" s="253"/>
    </row>
  </sheetData>
  <sheetProtection algorithmName="SHA-512" hashValue="w9CTi1HtZyhMtjhrI3ThaHDzX3uFn1X4Zv+zomR5fhIfNdVCSenHcr+VKa+49E/dxkWD4a2iPzOxEKX9y8pGlw==" saltValue="Ks9IKAUGH5tzIc74JjK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474</v>
      </c>
    </row>
  </sheetData>
  <sheetProtection algorithmName="SHA-512" hashValue="PG3kneOEpZvvc3AEHqdRLpK3eRvMhe8j1aVFY8wai/HxRwH977NEyEonml+/BGU/NvHz2I6CxOpASB+mrGeReg==" saltValue="sU0mpMkiN+q1XCNJ0uJ+h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1093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7.61</v>
      </c>
      <c r="G47" s="12">
        <v>8.82</v>
      </c>
      <c r="H47" s="12">
        <v>12.53</v>
      </c>
      <c r="I47" s="12">
        <v>17.37</v>
      </c>
      <c r="J47" s="13">
        <v>16.440000000000001</v>
      </c>
    </row>
    <row r="48" spans="2:10" ht="57.75" customHeight="1" x14ac:dyDescent="0.2">
      <c r="B48" s="14"/>
      <c r="C48" s="1128" t="s">
        <v>4</v>
      </c>
      <c r="D48" s="1128"/>
      <c r="E48" s="1129"/>
      <c r="F48" s="15">
        <v>5.26</v>
      </c>
      <c r="G48" s="16">
        <v>6.12</v>
      </c>
      <c r="H48" s="16">
        <v>8.56</v>
      </c>
      <c r="I48" s="16">
        <v>7.39</v>
      </c>
      <c r="J48" s="17">
        <v>6.97</v>
      </c>
    </row>
    <row r="49" spans="2:10" ht="57.75" customHeight="1" thickBot="1" x14ac:dyDescent="0.25">
      <c r="B49" s="18"/>
      <c r="C49" s="1130" t="s">
        <v>5</v>
      </c>
      <c r="D49" s="1130"/>
      <c r="E49" s="1131"/>
      <c r="F49" s="19" t="s">
        <v>529</v>
      </c>
      <c r="G49" s="20">
        <v>2.58</v>
      </c>
      <c r="H49" s="20">
        <v>6.72</v>
      </c>
      <c r="I49" s="20">
        <v>2.97</v>
      </c>
      <c r="J49" s="21" t="s">
        <v>530</v>
      </c>
    </row>
    <row r="50" spans="2:10" ht="13.2" x14ac:dyDescent="0.2"/>
  </sheetData>
  <sheetProtection algorithmName="SHA-512" hashValue="AMaABOUHMOmgrQioS4NBeckOUWJaKtrHGANTjuy6P9FQxUQYFkKqady+mGktuYlHKcbv1OsijDRCk8pKjbc/wQ==" saltValue="ZaVZVvp/pVNxdJwB2gkf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齋藤 佳奈</cp:lastModifiedBy>
  <cp:lastPrinted>2025-03-18T07:32:28Z</cp:lastPrinted>
  <dcterms:created xsi:type="dcterms:W3CDTF">2025-02-19T01:39:45Z</dcterms:created>
  <dcterms:modified xsi:type="dcterms:W3CDTF">2025-11-17T06:10:10Z</dcterms:modified>
  <cp:category/>
</cp:coreProperties>
</file>