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4.115.13\新共有フォルダ\5財政班\28fy\36 財政状況資料集\13 市→県\"/>
    </mc:Choice>
  </mc:AlternateContent>
  <bookViews>
    <workbookView xWindow="303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C35" i="9"/>
  <c r="BE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BW34" i="9"/>
  <c r="BW35" i="9" s="1"/>
  <c r="BW36" i="9" s="1"/>
  <c r="BW37" i="9" s="1"/>
  <c r="BW38" i="9" s="1"/>
  <c r="BW39" i="9" s="1"/>
  <c r="BW40" i="9" s="1"/>
  <c r="BW41" i="9" s="1"/>
  <c r="CO34" i="9" l="1"/>
  <c r="CO35" i="9" s="1"/>
</calcChain>
</file>

<file path=xl/sharedStrings.xml><?xml version="1.0" encoding="utf-8"?>
<sst xmlns="http://schemas.openxmlformats.org/spreadsheetml/2006/main" count="998" uniqueCount="545">
  <si>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</si>
  <si>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</si>
  <si>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</si>
  <si>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</si>
  <si>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</si>
  <si>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</si>
  <si>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</si>
  <si>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</si>
  <si>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</si>
  <si>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</si>
  <si>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</si>
  <si>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</si>
  <si>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</si>
  <si>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</si>
  <si>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</si>
  <si>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</si>
  <si>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</si>
  <si>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</si>
  <si>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</si>
  <si>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</si>
  <si>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</si>
  <si>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</si>
  <si>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</si>
  <si>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</si>
  <si>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</si>
  <si>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</si>
  <si>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</si>
  <si>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</si>
  <si>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</si>
  <si>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</si>
  <si>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</si>
  <si>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</si>
  <si>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</si>
  <si>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</si>
  <si>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</si>
  <si>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</si>
  <si>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</si>
  <si>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</si>
  <si>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</si>
  <si>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</si>
  <si>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</si>
  <si>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</si>
  <si>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</si>
  <si>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</si>
  <si>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</si>
  <si>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</si>
  <si>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</si>
  <si>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</si>
  <si>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</si>
  <si>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</si>
  <si>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</si>
  <si>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</si>
  <si>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</si>
  <si>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</si>
  <si>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</si>
  <si>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</si>
  <si>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</si>
  <si>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</si>
  <si>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</si>
  <si>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</si>
  <si>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</si>
  <si>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</si>
  <si>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</si>
  <si>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</si>
  <si>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</si>
  <si>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</si>
  <si>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</si>
  <si>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</si>
  <si>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</si>
  <si>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</si>
  <si>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</si>
  <si>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</si>
  <si>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</si>
  <si>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</si>
  <si>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</si>
  <si>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</si>
  <si>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</si>
  <si>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</si>
  <si>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</si>
  <si>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</si>
  <si>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</si>
  <si>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</si>
  <si>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鴨川市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</si>
  <si>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</si>
  <si>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</si>
  <si>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</si>
  <si>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</si>
  <si>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</si>
  <si>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</si>
  <si>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</si>
  <si>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</si>
  <si>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</si>
  <si>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</si>
  <si>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</si>
  <si>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</si>
  <si>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</si>
  <si>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</si>
  <si>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</si>
  <si>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</si>
  <si>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</si>
  <si>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</si>
  <si>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</si>
  <si>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</si>
  <si>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</si>
  <si>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</si>
  <si>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</si>
  <si>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</si>
  <si>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</si>
  <si>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</si>
  <si>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</si>
  <si>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</si>
  <si>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</si>
  <si>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</si>
  <si>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</si>
  <si>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</si>
  <si>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</si>
  <si>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</si>
  <si>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</si>
  <si>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</si>
  <si>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</si>
  <si>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</si>
  <si>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</si>
  <si>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</si>
  <si>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</si>
  <si>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</si>
  <si>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</si>
  <si>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</si>
  <si>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</si>
  <si>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</si>
  <si>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</si>
  <si>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</si>
  <si>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</si>
  <si>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</si>
  <si>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</si>
  <si>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</si>
  <si>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</si>
  <si>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</si>
  <si>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</si>
  <si>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</si>
  <si>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</si>
  <si>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</si>
  <si>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</si>
  <si>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</si>
  <si>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</si>
  <si>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</si>
  <si>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</si>
  <si>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</si>
  <si>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</si>
  <si>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</si>
  <si>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</si>
  <si>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</si>
  <si>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</si>
  <si>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</si>
  <si>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</si>
  <si>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</si>
  <si>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</si>
  <si>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</si>
  <si>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</si>
  <si>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</si>
  <si>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</si>
  <si>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</si>
  <si>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</si>
  <si>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</si>
  <si>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</si>
  <si>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</si>
  <si>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</si>
  <si>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</si>
  <si>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</si>
  <si>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</si>
  <si>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</si>
  <si>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</si>
  <si>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</si>
  <si>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</si>
  <si>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</si>
  <si>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</si>
  <si>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</si>
  <si>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</si>
  <si>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</si>
  <si>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</si>
  <si>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</si>
  <si>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</si>
  <si>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</si>
  <si>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</si>
  <si>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</si>
  <si>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</si>
  <si>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</si>
  <si>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</si>
  <si>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</si>
  <si>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</si>
  <si>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</si>
  <si>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</si>
  <si>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</si>
  <si>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</si>
  <si>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</si>
  <si>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千葉県鴨川市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</si>
  <si>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</si>
  <si>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</si>
  <si>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</si>
  <si>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</si>
  <si>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</si>
  <si>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</si>
  <si>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</si>
  <si>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</si>
  <si>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</si>
  <si>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</si>
  <si>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</si>
  <si>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</si>
  <si>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</si>
  <si>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</si>
  <si>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</si>
  <si>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</si>
  <si>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</si>
  <si>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</si>
  <si>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</si>
  <si>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</si>
  <si>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</si>
  <si>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</si>
  <si>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</si>
  <si>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</si>
  <si>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</si>
  <si>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</si>
  <si>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</si>
  <si>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</si>
  <si>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</si>
  <si>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</si>
  <si>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</si>
  <si>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</si>
  <si>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</si>
  <si>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</si>
  <si>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</si>
  <si>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</si>
  <si>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</si>
  <si>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</si>
  <si>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</si>
  <si>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</si>
  <si>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</si>
  <si>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</si>
  <si>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</si>
  <si>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</si>
  <si>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</si>
  <si>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</si>
  <si>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</si>
  <si>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</si>
  <si>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</si>
  <si>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</si>
  <si>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</si>
  <si>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</si>
  <si>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</si>
  <si>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</si>
  <si>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</si>
  <si>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</si>
  <si>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</si>
  <si>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</si>
  <si>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</si>
  <si>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</si>
  <si>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</si>
  <si>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</si>
  <si>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</si>
  <si>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</si>
  <si>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</si>
  <si>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</si>
  <si>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</si>
  <si>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</si>
  <si>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</si>
  <si>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</si>
  <si>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</si>
  <si>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</si>
  <si>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</si>
  <si>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</si>
  <si>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</si>
  <si>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</si>
  <si>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</si>
  <si>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</si>
  <si>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</si>
  <si>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</si>
  <si>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</si>
  <si>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</si>
  <si>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</si>
  <si>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</si>
  <si>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</si>
  <si>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</si>
  <si>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</si>
  <si>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</si>
  <si>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</si>
  <si>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</si>
  <si>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</si>
  <si>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</si>
  <si>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</si>
  <si>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</si>
  <si>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</si>
  <si>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</si>
  <si>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</si>
  <si>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</si>
  <si>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</si>
  <si>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</si>
  <si>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</si>
  <si>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</si>
  <si>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</si>
  <si>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</si>
  <si>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</si>
  <si>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</si>
  <si>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</si>
  <si>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</si>
  <si>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</si>
  <si>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</si>
  <si>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</si>
  <si>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</si>
  <si>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</si>
  <si>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</si>
  <si>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</si>
  <si>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</si>
  <si>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</si>
  <si>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</si>
  <si>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</si>
  <si>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</si>
  <si>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</si>
  <si>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</si>
  <si>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</si>
  <si>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</si>
  <si>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</si>
  <si>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</si>
  <si>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</si>
  <si>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</si>
  <si>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</si>
  <si>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</si>
  <si>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</si>
  <si>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</si>
  <si>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</si>
  <si>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</si>
  <si>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</si>
  <si>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</si>
  <si>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</si>
  <si>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</si>
  <si>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</si>
  <si>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</si>
  <si>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</si>
  <si>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</si>
  <si>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</si>
  <si>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</si>
  <si>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</si>
  <si>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</si>
  <si>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</si>
  <si>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千葉県鴨川市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</si>
  <si>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</si>
  <si>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</si>
  <si>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</si>
  <si>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</si>
  <si>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</si>
  <si>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</si>
  <si>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</si>
  <si>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</si>
  <si>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</si>
  <si>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</si>
  <si>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</si>
  <si>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</si>
  <si>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</si>
  <si>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</si>
  <si>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</si>
  <si>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</si>
  <si>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</si>
  <si>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</si>
  <si>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</si>
  <si>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</si>
  <si>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</si>
  <si>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</si>
  <si>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</si>
  <si>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</si>
  <si>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</si>
  <si>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</si>
  <si>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</si>
  <si>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</si>
  <si>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</si>
  <si>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</si>
  <si>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</si>
  <si>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</si>
  <si>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</si>
  <si>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</si>
  <si>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</si>
  <si>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</si>
  <si>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</si>
  <si>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</si>
  <si>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</si>
  <si>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</si>
  <si>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</si>
  <si>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</si>
  <si>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</si>
  <si>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</si>
  <si>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</si>
  <si>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</si>
  <si>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</si>
  <si>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</si>
  <si>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</si>
  <si>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</si>
  <si>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</si>
  <si>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</si>
  <si>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</si>
  <si>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</si>
  <si>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</si>
  <si>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</si>
  <si>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</si>
  <si>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</si>
  <si>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</si>
  <si>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</si>
  <si>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</si>
  <si>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</si>
  <si>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</si>
  <si>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</si>
  <si>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</si>
  <si>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</si>
  <si>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</si>
  <si>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</si>
  <si>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</si>
  <si>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</si>
  <si>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</si>
  <si>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</si>
  <si>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</si>
  <si>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</si>
  <si>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</si>
  <si>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</si>
  <si>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</si>
  <si>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</si>
  <si>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</si>
  <si>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</si>
  <si>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</si>
  <si>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</si>
  <si>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</si>
  <si>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</si>
  <si>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</si>
  <si>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</si>
  <si>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</si>
  <si>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</si>
  <si>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</si>
  <si>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</si>
  <si>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</si>
  <si>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</si>
  <si>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</si>
  <si>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</si>
  <si>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</si>
  <si>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</si>
  <si>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</si>
  <si>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</si>
  <si>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国民健康保険特別会計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</si>
  <si>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</si>
  <si>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</si>
  <si>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</si>
  <si>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</si>
  <si>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</si>
  <si>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</si>
  <si>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</si>
  <si>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</si>
  <si>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</si>
  <si>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</si>
  <si>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</si>
  <si>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</si>
  <si>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</si>
  <si>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</si>
  <si>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</si>
  <si>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</si>
  <si>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</si>
  <si>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</si>
  <si>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</si>
  <si>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</si>
  <si>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</si>
  <si>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</si>
  <si>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</si>
  <si>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</si>
  <si>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</si>
  <si>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</si>
  <si>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</si>
  <si>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</si>
  <si>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</si>
  <si>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</si>
  <si>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</si>
  <si>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</si>
  <si>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</si>
  <si>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</si>
  <si>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</si>
  <si>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</si>
  <si>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</si>
  <si>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</si>
  <si>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</si>
  <si>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</si>
  <si>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</si>
  <si>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</si>
  <si>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</si>
  <si>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</si>
  <si>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</si>
  <si>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</si>
  <si>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</si>
  <si>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</si>
  <si>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</si>
  <si>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</si>
  <si>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</si>
  <si>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</si>
  <si>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</si>
  <si>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</si>
  <si>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</si>
  <si>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</si>
  <si>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</si>
  <si>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</si>
  <si>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</si>
  <si>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</si>
  <si>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</si>
  <si>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</si>
  <si>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</si>
  <si>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</si>
  <si>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</si>
  <si>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</si>
  <si>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</si>
  <si>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</si>
  <si>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</si>
  <si>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</si>
  <si>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</si>
  <si>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</si>
  <si>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</si>
  <si>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</si>
  <si>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</si>
  <si>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</si>
  <si>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</si>
  <si>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</si>
  <si>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</si>
  <si>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</si>
  <si>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8.47</t>
  </si>
  <si>
    <t>水道事業会計</t>
  </si>
  <si>
    <t>一般会計</t>
  </si>
  <si>
    <t>病院事業会計</t>
  </si>
  <si>
    <t>国民健康保険特別会計</t>
  </si>
  <si>
    <t>介護保険特別会計</t>
  </si>
  <si>
    <t>後期高齢者医療特別会計</t>
  </si>
  <si>
    <t>その他会計（赤字）</t>
  </si>
  <si>
    <t>その他会計（黒字）</t>
  </si>
  <si>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</si>
  <si>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5"/>
  </si>
  <si>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5"/>
  </si>
  <si>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5"/>
  </si>
  <si>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5"/>
  </si>
  <si>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5"/>
  </si>
  <si>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</si>
  <si>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鴨川市開発公社</t>
    <rPh sb="0" eb="3">
      <t>カモガワシ</t>
    </rPh>
    <rPh sb="3" eb="5">
      <t>カイハツ</t>
    </rPh>
    <rPh sb="5" eb="7">
      <t>コウシャ</t>
    </rPh>
    <phoneticPr fontId="2"/>
  </si>
  <si>
    <t>鴨川マリン開発</t>
    <rPh sb="0" eb="2">
      <t>カモガワ</t>
    </rPh>
    <rPh sb="5" eb="7">
      <t>カイハツ</t>
    </rPh>
    <phoneticPr fontId="2"/>
  </si>
  <si>
    <t>-</t>
    <phoneticPr fontId="2"/>
  </si>
  <si>
    <t>南房総広域水道企業団（水道用水供給事業会計）</t>
    <rPh sb="0" eb="1">
      <t>ミナミ</t>
    </rPh>
    <rPh sb="1" eb="3">
      <t>ボウソウ</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5"/>
  </si>
  <si>
    <t>安房郡市広域市町村圏事務組合（一般会計）</t>
    <rPh sb="0" eb="2">
      <t>アワ</t>
    </rPh>
    <rPh sb="2" eb="4">
      <t>グンシ</t>
    </rPh>
    <rPh sb="4" eb="6">
      <t>コウイキ</t>
    </rPh>
    <rPh sb="6" eb="9">
      <t>シチョウソン</t>
    </rPh>
    <rPh sb="9" eb="10">
      <t>ケン</t>
    </rPh>
    <rPh sb="10" eb="12">
      <t>ジム</t>
    </rPh>
    <rPh sb="12" eb="14">
      <t>クミアイ</t>
    </rPh>
    <rPh sb="15" eb="17">
      <t>イッパン</t>
    </rPh>
    <rPh sb="17" eb="19">
      <t>カイケイ</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</si>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</sst>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extLst>
            <c:ext xmlns:c16="http://schemas.microsoft.com/office/drawing/2014/chart" uri="{C3380CC4-5D6E-409C-BE32-E72D297353CC}">
              <c16:uniqueId val="{00000000-44D8-4162-98B2-61B3A5648E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53022</c:v>
                </c:pt>
                <c:pt idx="1">
                  <c:v>50902</c:v>
                </c:pt>
                <c:pt idx="2">
                  <c:v>76086</c:v>
                </c:pt>
                <c:pt idx="3">
                  <c:v>130428</c:v>
                </c:pt>
                <c:pt idx="4">
                  <c:v>72088</c:v>
                </c:pt>
              </c:numCache>
            </c:numRef>
          </c:val>
          <c:smooth val="0"/>
          <c:extLst>
            <c:ext xmlns:c16="http://schemas.microsoft.com/office/drawing/2014/chart" uri="{C3380CC4-5D6E-409C-BE32-E72D297353CC}">
              <c16:uniqueId val="{00000001-44D8-4162-98B2-61B3A5648E2A}"/>
            </c:ext>
          </c:extLst>
        </c:ser>
        <c:dLbls>
          <c:showLegendKey val="0"/>
          <c:showVal val="0"/>
          <c:showCatName val="0"/>
          <c:showSerName val="0"/>
          <c:showPercent val="0"/>
          <c:showBubbleSize val="0"/>
        </c:dLbls>
        <c:marker val="1"/>
        <c:smooth val="0"/>
        <c:axId val="100156160"/>
        <c:axId val="100158848"/>
      </c:lineChart>
      <c:catAx>
        <c:axId val="100156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158848"/>
        <c:crosses val="autoZero"/>
        <c:auto val="1"/>
        <c:lblAlgn val="ctr"/>
        <c:lblOffset val="100"/>
        <c:tickLblSkip val="1"/>
        <c:tickMarkSkip val="1"/>
        <c:noMultiLvlLbl val="0"/>
      </c:catAx>
      <c:valAx>
        <c:axId val="1001588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7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156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8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6.88</c:v>
                </c:pt>
                <c:pt idx="1">
                  <c:v>9.36</c:v>
                </c:pt>
                <c:pt idx="2">
                  <c:v>6.84</c:v>
                </c:pt>
                <c:pt idx="3">
                  <c:v>4.6900000000000004</c:v>
                </c:pt>
                <c:pt idx="4">
                  <c:v>6.09</c:v>
                </c:pt>
              </c:numCache>
            </c:numRef>
          </c:val>
          <c:extLst>
            <c:ext xmlns:c16="http://schemas.microsoft.com/office/drawing/2014/chart" uri="{C3380CC4-5D6E-409C-BE32-E72D297353CC}">
              <c16:uniqueId val="{00000000-6358-472D-9E8B-134150242A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28.41</c:v>
                </c:pt>
                <c:pt idx="1">
                  <c:v>28.98</c:v>
                </c:pt>
                <c:pt idx="2">
                  <c:v>31.42</c:v>
                </c:pt>
                <c:pt idx="3">
                  <c:v>24.94</c:v>
                </c:pt>
                <c:pt idx="4">
                  <c:v>24.64</c:v>
                </c:pt>
              </c:numCache>
            </c:numRef>
          </c:val>
          <c:extLst>
            <c:ext xmlns:c16="http://schemas.microsoft.com/office/drawing/2014/chart" uri="{C3380CC4-5D6E-409C-BE32-E72D297353CC}">
              <c16:uniqueId val="{00000001-6358-472D-9E8B-134150242A51}"/>
            </c:ext>
          </c:extLst>
        </c:ser>
        <c:dLbls>
          <c:showLegendKey val="0"/>
          <c:showVal val="0"/>
          <c:showCatName val="0"/>
          <c:showSerName val="0"/>
          <c:showPercent val="0"/>
          <c:showBubbleSize val="0"/>
        </c:dLbls>
        <c:gapWidth val="250"/>
        <c:overlap val="100"/>
        <c:axId val="302084480"/>
        <c:axId val="302086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1.26</c:v>
                </c:pt>
                <c:pt idx="1">
                  <c:v>2.21</c:v>
                </c:pt>
                <c:pt idx="2">
                  <c:v>0.74</c:v>
                </c:pt>
                <c:pt idx="3">
                  <c:v>-8.4700000000000006</c:v>
                </c:pt>
                <c:pt idx="4">
                  <c:v>1.46</c:v>
                </c:pt>
              </c:numCache>
            </c:numRef>
          </c:val>
          <c:smooth val="0"/>
          <c:extLst>
            <c:ext xmlns:c16="http://schemas.microsoft.com/office/drawing/2014/chart" uri="{C3380CC4-5D6E-409C-BE32-E72D297353CC}">
              <c16:uniqueId val="{00000002-6358-472D-9E8B-134150242A51}"/>
            </c:ext>
          </c:extLst>
        </c:ser>
        <c:dLbls>
          <c:showLegendKey val="0"/>
          <c:showVal val="0"/>
          <c:showCatName val="0"/>
          <c:showSerName val="0"/>
          <c:showPercent val="0"/>
          <c:showBubbleSize val="0"/>
        </c:dLbls>
        <c:marker val="1"/>
        <c:smooth val="0"/>
        <c:axId val="302084480"/>
        <c:axId val="302086400"/>
      </c:lineChart>
      <c:catAx>
        <c:axId val="30208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2086400"/>
        <c:crosses val="autoZero"/>
        <c:auto val="1"/>
        <c:lblAlgn val="ctr"/>
        <c:lblOffset val="100"/>
        <c:tickLblSkip val="1"/>
        <c:tickMarkSkip val="1"/>
        <c:noMultiLvlLbl val="0"/>
      </c:catAx>
      <c:valAx>
        <c:axId val="302086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08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848-4D37-A41E-7D311EC090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48-4D37-A41E-7D311EC0901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848-4D37-A41E-7D311EC0901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848-4D37-A41E-7D311EC0901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0.15</c:v>
                </c:pt>
                <c:pt idx="4">
                  <c:v>#N/A</c:v>
                </c:pt>
                <c:pt idx="5">
                  <c:v>0.03</c:v>
                </c:pt>
                <c:pt idx="6">
                  <c:v>#N/A</c:v>
                </c:pt>
                <c:pt idx="7">
                  <c:v>0.02</c:v>
                </c:pt>
                <c:pt idx="8">
                  <c:v>#N/A</c:v>
                </c:pt>
                <c:pt idx="9">
                  <c:v>0.02</c:v>
                </c:pt>
              </c:numCache>
            </c:numRef>
          </c:val>
          <c:extLst>
            <c:ext xmlns:c16="http://schemas.microsoft.com/office/drawing/2014/chart" uri="{C3380CC4-5D6E-409C-BE32-E72D297353CC}">
              <c16:uniqueId val="{00000004-5848-4D37-A41E-7D311EC0901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1.03</c:v>
                </c:pt>
                <c:pt idx="2">
                  <c:v>#N/A</c:v>
                </c:pt>
                <c:pt idx="3">
                  <c:v>0.66</c:v>
                </c:pt>
                <c:pt idx="4">
                  <c:v>#N/A</c:v>
                </c:pt>
                <c:pt idx="5">
                  <c:v>0.89</c:v>
                </c:pt>
                <c:pt idx="6">
                  <c:v>#N/A</c:v>
                </c:pt>
                <c:pt idx="7">
                  <c:v>0.33</c:v>
                </c:pt>
                <c:pt idx="8">
                  <c:v>#N/A</c:v>
                </c:pt>
                <c:pt idx="9">
                  <c:v>1.07</c:v>
                </c:pt>
              </c:numCache>
            </c:numRef>
          </c:val>
          <c:extLst>
            <c:ext xmlns:c16="http://schemas.microsoft.com/office/drawing/2014/chart" uri="{C3380CC4-5D6E-409C-BE32-E72D297353CC}">
              <c16:uniqueId val="{00000005-5848-4D37-A41E-7D311EC0901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2.42</c:v>
                </c:pt>
                <c:pt idx="2">
                  <c:v>#N/A</c:v>
                </c:pt>
                <c:pt idx="3">
                  <c:v>1.39</c:v>
                </c:pt>
                <c:pt idx="4">
                  <c:v>#N/A</c:v>
                </c:pt>
                <c:pt idx="5">
                  <c:v>1.92</c:v>
                </c:pt>
                <c:pt idx="6">
                  <c:v>#N/A</c:v>
                </c:pt>
                <c:pt idx="7">
                  <c:v>1.1299999999999999</c:v>
                </c:pt>
                <c:pt idx="8">
                  <c:v>#N/A</c:v>
                </c:pt>
                <c:pt idx="9">
                  <c:v>1.45</c:v>
                </c:pt>
              </c:numCache>
            </c:numRef>
          </c:val>
          <c:extLst>
            <c:ext xmlns:c16="http://schemas.microsoft.com/office/drawing/2014/chart" uri="{C3380CC4-5D6E-409C-BE32-E72D297353CC}">
              <c16:uniqueId val="{00000006-5848-4D37-A41E-7D311EC0901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3.51</c:v>
                </c:pt>
                <c:pt idx="2">
                  <c:v>#N/A</c:v>
                </c:pt>
                <c:pt idx="3">
                  <c:v>3.53</c:v>
                </c:pt>
                <c:pt idx="4">
                  <c:v>#N/A</c:v>
                </c:pt>
                <c:pt idx="5">
                  <c:v>3.33</c:v>
                </c:pt>
                <c:pt idx="6">
                  <c:v>#N/A</c:v>
                </c:pt>
                <c:pt idx="7">
                  <c:v>2.68</c:v>
                </c:pt>
                <c:pt idx="8">
                  <c:v>#N/A</c:v>
                </c:pt>
                <c:pt idx="9">
                  <c:v>2.31</c:v>
                </c:pt>
              </c:numCache>
            </c:numRef>
          </c:val>
          <c:extLst>
            <c:ext xmlns:c16="http://schemas.microsoft.com/office/drawing/2014/chart" uri="{C3380CC4-5D6E-409C-BE32-E72D297353CC}">
              <c16:uniqueId val="{00000007-5848-4D37-A41E-7D311EC0901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6.88</c:v>
                </c:pt>
                <c:pt idx="2">
                  <c:v>#N/A</c:v>
                </c:pt>
                <c:pt idx="3">
                  <c:v>9.35</c:v>
                </c:pt>
                <c:pt idx="4">
                  <c:v>#N/A</c:v>
                </c:pt>
                <c:pt idx="5">
                  <c:v>6.84</c:v>
                </c:pt>
                <c:pt idx="6">
                  <c:v>#N/A</c:v>
                </c:pt>
                <c:pt idx="7">
                  <c:v>4.68</c:v>
                </c:pt>
                <c:pt idx="8">
                  <c:v>#N/A</c:v>
                </c:pt>
                <c:pt idx="9">
                  <c:v>6.08</c:v>
                </c:pt>
              </c:numCache>
            </c:numRef>
          </c:val>
          <c:extLst>
            <c:ext xmlns:c16="http://schemas.microsoft.com/office/drawing/2014/chart" uri="{C3380CC4-5D6E-409C-BE32-E72D297353CC}">
              <c16:uniqueId val="{00000008-5848-4D37-A41E-7D311EC0901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10.09</c:v>
                </c:pt>
                <c:pt idx="2">
                  <c:v>#N/A</c:v>
                </c:pt>
                <c:pt idx="3">
                  <c:v>8.16</c:v>
                </c:pt>
                <c:pt idx="4">
                  <c:v>#N/A</c:v>
                </c:pt>
                <c:pt idx="5">
                  <c:v>6.67</c:v>
                </c:pt>
                <c:pt idx="6">
                  <c:v>#N/A</c:v>
                </c:pt>
                <c:pt idx="7">
                  <c:v>7.38</c:v>
                </c:pt>
                <c:pt idx="8">
                  <c:v>#N/A</c:v>
                </c:pt>
                <c:pt idx="9">
                  <c:v>7.32</c:v>
                </c:pt>
              </c:numCache>
            </c:numRef>
          </c:val>
          <c:extLst>
            <c:ext xmlns:c16="http://schemas.microsoft.com/office/drawing/2014/chart" uri="{C3380CC4-5D6E-409C-BE32-E72D297353CC}">
              <c16:uniqueId val="{00000009-5848-4D37-A41E-7D311EC0901C}"/>
            </c:ext>
          </c:extLst>
        </c:ser>
        <c:dLbls>
          <c:showLegendKey val="0"/>
          <c:showVal val="0"/>
          <c:showCatName val="0"/>
          <c:showSerName val="0"/>
          <c:showPercent val="0"/>
          <c:showBubbleSize val="0"/>
        </c:dLbls>
        <c:gapWidth val="150"/>
        <c:overlap val="100"/>
        <c:axId val="307323264"/>
        <c:axId val="307324800"/>
      </c:barChart>
      <c:catAx>
        <c:axId val="30732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7324800"/>
        <c:crosses val="autoZero"/>
        <c:auto val="1"/>
        <c:lblAlgn val="ctr"/>
        <c:lblOffset val="100"/>
        <c:tickLblSkip val="1"/>
        <c:tickMarkSkip val="1"/>
        <c:noMultiLvlLbl val="0"/>
      </c:catAx>
      <c:valAx>
        <c:axId val="307324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323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41E-2"/>
          <c:y val="8.7976539589442848E-2"/>
          <c:w val="0.90356317136844055"/>
          <c:h val="0.63929618768328667"/>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1143</c:v>
                </c:pt>
                <c:pt idx="5">
                  <c:v>1202</c:v>
                </c:pt>
                <c:pt idx="8">
                  <c:v>1349</c:v>
                </c:pt>
                <c:pt idx="11">
                  <c:v>1460</c:v>
                </c:pt>
                <c:pt idx="14">
                  <c:v>1419</c:v>
                </c:pt>
              </c:numCache>
            </c:numRef>
          </c:val>
          <c:extLst>
            <c:ext xmlns:c16="http://schemas.microsoft.com/office/drawing/2014/chart" uri="{C3380CC4-5D6E-409C-BE32-E72D297353CC}">
              <c16:uniqueId val="{00000000-5119-4FDC-BE70-EDEA57D00D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19-4FDC-BE70-EDEA57D00D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389</c:v>
                </c:pt>
                <c:pt idx="3">
                  <c:v>382</c:v>
                </c:pt>
                <c:pt idx="6">
                  <c:v>376</c:v>
                </c:pt>
                <c:pt idx="9">
                  <c:v>370</c:v>
                </c:pt>
                <c:pt idx="12">
                  <c:v>364</c:v>
                </c:pt>
              </c:numCache>
            </c:numRef>
          </c:val>
          <c:extLst>
            <c:ext xmlns:c16="http://schemas.microsoft.com/office/drawing/2014/chart" uri="{C3380CC4-5D6E-409C-BE32-E72D297353CC}">
              <c16:uniqueId val="{00000002-5119-4FDC-BE70-EDEA57D00D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14</c:v>
                </c:pt>
                <c:pt idx="3">
                  <c:v>14</c:v>
                </c:pt>
                <c:pt idx="6">
                  <c:v>24</c:v>
                </c:pt>
                <c:pt idx="9">
                  <c:v>40</c:v>
                </c:pt>
                <c:pt idx="12">
                  <c:v>64</c:v>
                </c:pt>
              </c:numCache>
            </c:numRef>
          </c:val>
          <c:extLst>
            <c:ext xmlns:c16="http://schemas.microsoft.com/office/drawing/2014/chart" uri="{C3380CC4-5D6E-409C-BE32-E72D297353CC}">
              <c16:uniqueId val="{00000003-5119-4FDC-BE70-EDEA57D00D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c:v>
                </c:pt>
                <c:pt idx="3">
                  <c:v>17</c:v>
                </c:pt>
                <c:pt idx="6">
                  <c:v>8</c:v>
                </c:pt>
                <c:pt idx="9">
                  <c:v>10</c:v>
                </c:pt>
                <c:pt idx="12">
                  <c:v>8</c:v>
                </c:pt>
              </c:numCache>
            </c:numRef>
          </c:val>
          <c:extLst>
            <c:ext xmlns:c16="http://schemas.microsoft.com/office/drawing/2014/chart" uri="{C3380CC4-5D6E-409C-BE32-E72D297353CC}">
              <c16:uniqueId val="{00000004-5119-4FDC-BE70-EDEA57D00D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19-4FDC-BE70-EDEA57D00D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19-4FDC-BE70-EDEA57D00D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1844</c:v>
                </c:pt>
                <c:pt idx="3">
                  <c:v>1735</c:v>
                </c:pt>
                <c:pt idx="6">
                  <c:v>1833</c:v>
                </c:pt>
                <c:pt idx="9">
                  <c:v>1923</c:v>
                </c:pt>
                <c:pt idx="12">
                  <c:v>1877</c:v>
                </c:pt>
              </c:numCache>
            </c:numRef>
          </c:val>
          <c:extLst>
            <c:ext xmlns:c16="http://schemas.microsoft.com/office/drawing/2014/chart" uri="{C3380CC4-5D6E-409C-BE32-E72D297353CC}">
              <c16:uniqueId val="{00000007-5119-4FDC-BE70-EDEA57D00DC5}"/>
            </c:ext>
          </c:extLst>
        </c:ser>
        <c:dLbls>
          <c:showLegendKey val="0"/>
          <c:showVal val="0"/>
          <c:showCatName val="0"/>
          <c:showSerName val="0"/>
          <c:showPercent val="0"/>
          <c:showBubbleSize val="0"/>
        </c:dLbls>
        <c:gapWidth val="100"/>
        <c:overlap val="100"/>
        <c:axId val="324068096"/>
        <c:axId val="324070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1121</c:v>
                </c:pt>
                <c:pt idx="2">
                  <c:v>#N/A</c:v>
                </c:pt>
                <c:pt idx="3">
                  <c:v>#N/A</c:v>
                </c:pt>
                <c:pt idx="4">
                  <c:v>946</c:v>
                </c:pt>
                <c:pt idx="5">
                  <c:v>#N/A</c:v>
                </c:pt>
                <c:pt idx="6">
                  <c:v>#N/A</c:v>
                </c:pt>
                <c:pt idx="7">
                  <c:v>892</c:v>
                </c:pt>
                <c:pt idx="8">
                  <c:v>#N/A</c:v>
                </c:pt>
                <c:pt idx="9">
                  <c:v>#N/A</c:v>
                </c:pt>
                <c:pt idx="10">
                  <c:v>883</c:v>
                </c:pt>
                <c:pt idx="11">
                  <c:v>#N/A</c:v>
                </c:pt>
                <c:pt idx="12">
                  <c:v>#N/A</c:v>
                </c:pt>
                <c:pt idx="13">
                  <c:v>894</c:v>
                </c:pt>
                <c:pt idx="14">
                  <c:v>#N/A</c:v>
                </c:pt>
              </c:numCache>
            </c:numRef>
          </c:val>
          <c:smooth val="0"/>
          <c:extLst>
            <c:ext xmlns:c16="http://schemas.microsoft.com/office/drawing/2014/chart" uri="{C3380CC4-5D6E-409C-BE32-E72D297353CC}">
              <c16:uniqueId val="{00000008-5119-4FDC-BE70-EDEA57D00DC5}"/>
            </c:ext>
          </c:extLst>
        </c:ser>
        <c:dLbls>
          <c:showLegendKey val="0"/>
          <c:showVal val="0"/>
          <c:showCatName val="0"/>
          <c:showSerName val="0"/>
          <c:showPercent val="0"/>
          <c:showBubbleSize val="0"/>
        </c:dLbls>
        <c:marker val="1"/>
        <c:smooth val="0"/>
        <c:axId val="324068096"/>
        <c:axId val="324070016"/>
      </c:lineChart>
      <c:catAx>
        <c:axId val="32406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4070016"/>
        <c:crosses val="autoZero"/>
        <c:auto val="1"/>
        <c:lblAlgn val="ctr"/>
        <c:lblOffset val="100"/>
        <c:tickLblSkip val="1"/>
        <c:tickMarkSkip val="1"/>
        <c:noMultiLvlLbl val="0"/>
      </c:catAx>
      <c:valAx>
        <c:axId val="324070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406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51"/>
          <c:h val="0.589182127738552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13137</c:v>
                </c:pt>
                <c:pt idx="5">
                  <c:v>13912</c:v>
                </c:pt>
                <c:pt idx="8">
                  <c:v>13980</c:v>
                </c:pt>
                <c:pt idx="11">
                  <c:v>14546</c:v>
                </c:pt>
                <c:pt idx="14">
                  <c:v>14241</c:v>
                </c:pt>
              </c:numCache>
            </c:numRef>
          </c:val>
          <c:extLst>
            <c:ext xmlns:c16="http://schemas.microsoft.com/office/drawing/2014/chart" uri="{C3380CC4-5D6E-409C-BE32-E72D297353CC}">
              <c16:uniqueId val="{00000000-1C6D-47F4-AA2A-0EE8FAF816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155</c:v>
                </c:pt>
                <c:pt idx="5">
                  <c:v>139</c:v>
                </c:pt>
                <c:pt idx="8">
                  <c:v>113</c:v>
                </c:pt>
                <c:pt idx="11">
                  <c:v>104</c:v>
                </c:pt>
                <c:pt idx="14">
                  <c:v>93</c:v>
                </c:pt>
              </c:numCache>
            </c:numRef>
          </c:val>
          <c:extLst>
            <c:ext xmlns:c16="http://schemas.microsoft.com/office/drawing/2014/chart" uri="{C3380CC4-5D6E-409C-BE32-E72D297353CC}">
              <c16:uniqueId val="{00000001-1C6D-47F4-AA2A-0EE8FAF816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4390</c:v>
                </c:pt>
                <c:pt idx="5">
                  <c:v>4348</c:v>
                </c:pt>
                <c:pt idx="8">
                  <c:v>4509</c:v>
                </c:pt>
                <c:pt idx="11">
                  <c:v>3923</c:v>
                </c:pt>
                <c:pt idx="14">
                  <c:v>3891</c:v>
                </c:pt>
              </c:numCache>
            </c:numRef>
          </c:val>
          <c:extLst>
            <c:ext xmlns:c16="http://schemas.microsoft.com/office/drawing/2014/chart" uri="{C3380CC4-5D6E-409C-BE32-E72D297353CC}">
              <c16:uniqueId val="{00000002-1C6D-47F4-AA2A-0EE8FAF816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6D-47F4-AA2A-0EE8FAF816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6D-47F4-AA2A-0EE8FAF816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342</c:v>
                </c:pt>
                <c:pt idx="3">
                  <c:v>296</c:v>
                </c:pt>
                <c:pt idx="6">
                  <c:v>252</c:v>
                </c:pt>
                <c:pt idx="9">
                  <c:v>207</c:v>
                </c:pt>
                <c:pt idx="12">
                  <c:v>162</c:v>
                </c:pt>
              </c:numCache>
            </c:numRef>
          </c:val>
          <c:extLst>
            <c:ext xmlns:c16="http://schemas.microsoft.com/office/drawing/2014/chart" uri="{C3380CC4-5D6E-409C-BE32-E72D297353CC}">
              <c16:uniqueId val="{00000005-1C6D-47F4-AA2A-0EE8FAF816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5890</c:v>
                </c:pt>
                <c:pt idx="3">
                  <c:v>5749</c:v>
                </c:pt>
                <c:pt idx="6">
                  <c:v>5601</c:v>
                </c:pt>
                <c:pt idx="9">
                  <c:v>5252</c:v>
                </c:pt>
                <c:pt idx="12">
                  <c:v>5060</c:v>
                </c:pt>
              </c:numCache>
            </c:numRef>
          </c:val>
          <c:extLst>
            <c:ext xmlns:c16="http://schemas.microsoft.com/office/drawing/2014/chart" uri="{C3380CC4-5D6E-409C-BE32-E72D297353CC}">
              <c16:uniqueId val="{00000006-1C6D-47F4-AA2A-0EE8FAF816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526</c:v>
                </c:pt>
                <c:pt idx="3">
                  <c:v>864</c:v>
                </c:pt>
                <c:pt idx="6">
                  <c:v>835</c:v>
                </c:pt>
                <c:pt idx="9">
                  <c:v>801</c:v>
                </c:pt>
                <c:pt idx="12">
                  <c:v>737</c:v>
                </c:pt>
              </c:numCache>
            </c:numRef>
          </c:val>
          <c:extLst>
            <c:ext xmlns:c16="http://schemas.microsoft.com/office/drawing/2014/chart" uri="{C3380CC4-5D6E-409C-BE32-E72D297353CC}">
              <c16:uniqueId val="{00000007-1C6D-47F4-AA2A-0EE8FAF816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177</c:v>
                </c:pt>
                <c:pt idx="3">
                  <c:v>145</c:v>
                </c:pt>
                <c:pt idx="6">
                  <c:v>113</c:v>
                </c:pt>
                <c:pt idx="9">
                  <c:v>92</c:v>
                </c:pt>
                <c:pt idx="12">
                  <c:v>76</c:v>
                </c:pt>
              </c:numCache>
            </c:numRef>
          </c:val>
          <c:extLst>
            <c:ext xmlns:c16="http://schemas.microsoft.com/office/drawing/2014/chart" uri="{C3380CC4-5D6E-409C-BE32-E72D297353CC}">
              <c16:uniqueId val="{00000008-1C6D-47F4-AA2A-0EE8FAF816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2387</c:v>
                </c:pt>
                <c:pt idx="3">
                  <c:v>2046</c:v>
                </c:pt>
                <c:pt idx="6">
                  <c:v>1705</c:v>
                </c:pt>
                <c:pt idx="9">
                  <c:v>1364</c:v>
                </c:pt>
                <c:pt idx="12">
                  <c:v>1023</c:v>
                </c:pt>
              </c:numCache>
            </c:numRef>
          </c:val>
          <c:extLst>
            <c:ext xmlns:c16="http://schemas.microsoft.com/office/drawing/2014/chart" uri="{C3380CC4-5D6E-409C-BE32-E72D297353CC}">
              <c16:uniqueId val="{00000009-1C6D-47F4-AA2A-0EE8FAF816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17804</c:v>
                </c:pt>
                <c:pt idx="3">
                  <c:v>18750</c:v>
                </c:pt>
                <c:pt idx="6">
                  <c:v>18893</c:v>
                </c:pt>
                <c:pt idx="9">
                  <c:v>20372</c:v>
                </c:pt>
                <c:pt idx="12">
                  <c:v>20194</c:v>
                </c:pt>
              </c:numCache>
            </c:numRef>
          </c:val>
          <c:extLst>
            <c:ext xmlns:c16="http://schemas.microsoft.com/office/drawing/2014/chart" uri="{C3380CC4-5D6E-409C-BE32-E72D297353CC}">
              <c16:uniqueId val="{0000000A-1C6D-47F4-AA2A-0EE8FAF816B8}"/>
            </c:ext>
          </c:extLst>
        </c:ser>
        <c:dLbls>
          <c:showLegendKey val="0"/>
          <c:showVal val="0"/>
          <c:showCatName val="0"/>
          <c:showSerName val="0"/>
          <c:showPercent val="0"/>
          <c:showBubbleSize val="0"/>
        </c:dLbls>
        <c:gapWidth val="100"/>
        <c:overlap val="100"/>
        <c:axId val="324298240"/>
        <c:axId val="324300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9443</c:v>
                </c:pt>
                <c:pt idx="2">
                  <c:v>#N/A</c:v>
                </c:pt>
                <c:pt idx="3">
                  <c:v>#N/A</c:v>
                </c:pt>
                <c:pt idx="4">
                  <c:v>9452</c:v>
                </c:pt>
                <c:pt idx="5">
                  <c:v>#N/A</c:v>
                </c:pt>
                <c:pt idx="6">
                  <c:v>#N/A</c:v>
                </c:pt>
                <c:pt idx="7">
                  <c:v>8797</c:v>
                </c:pt>
                <c:pt idx="8">
                  <c:v>#N/A</c:v>
                </c:pt>
                <c:pt idx="9">
                  <c:v>#N/A</c:v>
                </c:pt>
                <c:pt idx="10">
                  <c:v>9515</c:v>
                </c:pt>
                <c:pt idx="11">
                  <c:v>#N/A</c:v>
                </c:pt>
                <c:pt idx="12">
                  <c:v>#N/A</c:v>
                </c:pt>
                <c:pt idx="13">
                  <c:v>9027</c:v>
                </c:pt>
                <c:pt idx="14">
                  <c:v>#N/A</c:v>
                </c:pt>
              </c:numCache>
            </c:numRef>
          </c:val>
          <c:smooth val="0"/>
          <c:extLst>
            <c:ext xmlns:c16="http://schemas.microsoft.com/office/drawing/2014/chart" uri="{C3380CC4-5D6E-409C-BE32-E72D297353CC}">
              <c16:uniqueId val="{0000000B-1C6D-47F4-AA2A-0EE8FAF816B8}"/>
            </c:ext>
          </c:extLst>
        </c:ser>
        <c:dLbls>
          <c:showLegendKey val="0"/>
          <c:showVal val="0"/>
          <c:showCatName val="0"/>
          <c:showSerName val="0"/>
          <c:showPercent val="0"/>
          <c:showBubbleSize val="0"/>
        </c:dLbls>
        <c:marker val="1"/>
        <c:smooth val="0"/>
        <c:axId val="324298240"/>
        <c:axId val="324300160"/>
      </c:lineChart>
      <c:catAx>
        <c:axId val="32429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4300160"/>
        <c:crosses val="autoZero"/>
        <c:auto val="1"/>
        <c:lblAlgn val="ctr"/>
        <c:lblOffset val="100"/>
        <c:tickLblSkip val="1"/>
        <c:tickMarkSkip val="1"/>
        <c:noMultiLvlLbl val="0"/>
      </c:catAx>
      <c:valAx>
        <c:axId val="324300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429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千葉県鴨川市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34,453
33,962
191.14
16,310,682
15,619,365
603,696
9,914,749
20,194,083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106.0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年度決算における財政力指数は</a:t>
          </a:r>
          <a:r>
            <a:rPr kumimoji="1" lang="en-US" altLang="ja-JP" sz="1100">
              <a:solidFill>
                <a:schemeClr val="dk1"/>
              </a:solidFill>
              <a:latin typeface="+mn-lt"/>
              <a:ea typeface="+mn-ea"/>
              <a:cs typeface="+mn-cs"/>
            </a:rPr>
            <a:t>0.53</a:t>
          </a:r>
          <a:r>
            <a:rPr kumimoji="1" lang="ja-JP" altLang="ja-JP" sz="1100">
              <a:solidFill>
                <a:schemeClr val="dk1"/>
              </a:solidFill>
              <a:latin typeface="+mn-lt"/>
              <a:ea typeface="+mn-ea"/>
              <a:cs typeface="+mn-cs"/>
            </a:rPr>
            <a:t>となり、平成</a:t>
          </a:r>
          <a:r>
            <a:rPr kumimoji="1" lang="en-US" altLang="ja-JP" sz="1100">
              <a:solidFill>
                <a:schemeClr val="dk1"/>
              </a:solidFill>
              <a:latin typeface="+mn-lt"/>
              <a:ea typeface="+mn-ea"/>
              <a:cs typeface="+mn-cs"/>
            </a:rPr>
            <a:t>24</a:t>
          </a:r>
          <a:r>
            <a:rPr kumimoji="1" lang="ja-JP" altLang="ja-JP" sz="1100">
              <a:solidFill>
                <a:schemeClr val="dk1"/>
              </a:solidFill>
              <a:latin typeface="+mn-lt"/>
              <a:ea typeface="+mn-ea"/>
              <a:cs typeface="+mn-cs"/>
            </a:rPr>
            <a:t>年度までは減少傾向にあったが、その後</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か年は同数値を維持する形となった。ただし、今後も市税収入の減少、高齢者人口の増加等による社会保障経費の増を主な要因として、基準財政需要額が伸びていくことが見込まれ、低下していくことが予測される。この状況に対応するため、市町村合併以降、各種行政財政改革への取り組みなどにより財政基盤の強化に努めてきたところであるが、今後も引き続き市税の徴収強化や新たな歳入の確保に取り組み、財政基盤の安定化に努めるものとす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96308</xdr:rowOff>
    </xdr:from>
    <xdr:to>
      <xdr:col>7</xdr:col>
      <xdr:colOff>152400</xdr:colOff>
      <xdr:row>41</xdr:row>
      <xdr:rowOff>96308</xdr:rowOff>
    </xdr:to>
    <xdr:cxnSp macro="">
      <xdr:nvCxnSpPr>
        <xdr:cNvPr id="68" name="直線コネクタ 67"/>
        <xdr:cNvCxnSpPr/>
      </xdr:nvCxnSpPr>
      <xdr:spPr>
        <a:xfrm>
          <a:off x="4114800" y="71257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96308</xdr:rowOff>
    </xdr:from>
    <xdr:to>
      <xdr:col>6</xdr:col>
      <xdr:colOff>0</xdr:colOff>
      <xdr:row>41</xdr:row>
      <xdr:rowOff>96308</xdr:rowOff>
    </xdr:to>
    <xdr:cxnSp macro="">
      <xdr:nvCxnSpPr>
        <xdr:cNvPr id="71" name="直線コネクタ 70"/>
        <xdr:cNvCxnSpPr/>
      </xdr:nvCxnSpPr>
      <xdr:spPr>
        <a:xfrm>
          <a:off x="3225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96308</xdr:rowOff>
    </xdr:from>
    <xdr:to>
      <xdr:col>4</xdr:col>
      <xdr:colOff>482600</xdr:colOff>
      <xdr:row>41</xdr:row>
      <xdr:rowOff>96308</xdr:rowOff>
    </xdr:to>
    <xdr:cxnSp macro="">
      <xdr:nvCxnSpPr>
        <xdr:cNvPr id="74" name="直線コネクタ 73"/>
        <xdr:cNvCxnSpPr/>
      </xdr:nvCxnSpPr>
      <xdr:spPr>
        <a:xfrm>
          <a:off x="2336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96308</xdr:rowOff>
    </xdr:to>
    <xdr:cxnSp macro="">
      <xdr:nvCxnSpPr>
        <xdr:cNvPr id="77" name="直線コネクタ 76"/>
        <xdr:cNvCxnSpPr/>
      </xdr:nvCxnSpPr>
      <xdr:spPr>
        <a:xfrm>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87" name="円/楕円 86"/>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62035</xdr:rowOff>
    </xdr:from>
    <xdr:ext cx="762000" cy="259045"/>
    <xdr:sp macro="" textlink="">
      <xdr:nvSpPr>
        <xdr:cNvPr id="88" name="財政力該当値テキスト"/>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45508</xdr:rowOff>
    </xdr:from>
    <xdr:to>
      <xdr:col>6</xdr:col>
      <xdr:colOff>50800</xdr:colOff>
      <xdr:row>41</xdr:row>
      <xdr:rowOff>147108</xdr:rowOff>
    </xdr:to>
    <xdr:sp macro="" textlink="">
      <xdr:nvSpPr>
        <xdr:cNvPr id="89" name="円/楕円 88"/>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90" name="テキスト ボックス 89"/>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45508</xdr:rowOff>
    </xdr:from>
    <xdr:to>
      <xdr:col>4</xdr:col>
      <xdr:colOff>533400</xdr:colOff>
      <xdr:row>41</xdr:row>
      <xdr:rowOff>147108</xdr:rowOff>
    </xdr:to>
    <xdr:sp macro="" textlink="">
      <xdr:nvSpPr>
        <xdr:cNvPr id="91" name="円/楕円 90"/>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157285</xdr:rowOff>
    </xdr:from>
    <xdr:ext cx="762000" cy="259045"/>
    <xdr:sp macro="" textlink="">
      <xdr:nvSpPr>
        <xdr:cNvPr id="92" name="テキスト ボックス 91"/>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45508</xdr:rowOff>
    </xdr:from>
    <xdr:to>
      <xdr:col>3</xdr:col>
      <xdr:colOff>330200</xdr:colOff>
      <xdr:row>41</xdr:row>
      <xdr:rowOff>147108</xdr:rowOff>
    </xdr:to>
    <xdr:sp macro="" textlink="">
      <xdr:nvSpPr>
        <xdr:cNvPr id="93" name="円/楕円 92"/>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157285</xdr:rowOff>
    </xdr:from>
    <xdr:ext cx="762000" cy="259045"/>
    <xdr:sp macro="" textlink="">
      <xdr:nvSpPr>
        <xdr:cNvPr id="94" name="テキスト ボックス 93"/>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5" name="円/楕円 94"/>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6" name="テキスト ボックス 95"/>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年度決算における経常収支比率は</a:t>
          </a:r>
          <a:r>
            <a:rPr lang="en-US" altLang="ja-JP" sz="1100" b="0" i="0" baseline="0">
              <a:solidFill>
                <a:schemeClr val="dk1"/>
              </a:solidFill>
              <a:latin typeface="+mn-lt"/>
              <a:ea typeface="+mn-ea"/>
              <a:cs typeface="+mn-cs"/>
            </a:rPr>
            <a:t>90.2</a:t>
          </a:r>
          <a:r>
            <a:rPr lang="ja-JP" altLang="ja-JP" sz="1100" b="0" i="0" baseline="0">
              <a:solidFill>
                <a:schemeClr val="dk1"/>
              </a:solidFill>
              <a:latin typeface="+mn-lt"/>
              <a:ea typeface="+mn-ea"/>
              <a:cs typeface="+mn-cs"/>
            </a:rPr>
            <a:t>％となり、前年度決算数値と比べ</a:t>
          </a:r>
          <a:r>
            <a:rPr lang="en-US" altLang="ja-JP" sz="1100" b="0" i="0" baseline="0">
              <a:solidFill>
                <a:schemeClr val="dk1"/>
              </a:solidFill>
              <a:latin typeface="+mn-lt"/>
              <a:ea typeface="+mn-ea"/>
              <a:cs typeface="+mn-cs"/>
            </a:rPr>
            <a:t>0.1</a:t>
          </a:r>
          <a:r>
            <a:rPr lang="ja-JP" altLang="ja-JP" sz="1100" b="0" i="0" baseline="0">
              <a:solidFill>
                <a:schemeClr val="dk1"/>
              </a:solidFill>
              <a:latin typeface="+mn-lt"/>
              <a:ea typeface="+mn-ea"/>
              <a:cs typeface="+mn-cs"/>
            </a:rPr>
            <a:t>％の増となった。この要因として、人件費、公債費の増等が挙げられる。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本市の経常収支比率は、類似団体や全国平均、千葉県平均と比較すると若干低い数値となっているものの、人件費が</a:t>
          </a:r>
          <a:r>
            <a:rPr lang="en-US" altLang="ja-JP" sz="1100" b="0" i="0" baseline="0">
              <a:solidFill>
                <a:schemeClr val="dk1"/>
              </a:solidFill>
              <a:latin typeface="+mn-lt"/>
              <a:ea typeface="+mn-ea"/>
              <a:cs typeface="+mn-cs"/>
            </a:rPr>
            <a:t>32.5</a:t>
          </a:r>
          <a:r>
            <a:rPr lang="ja-JP" altLang="ja-JP" sz="1100" b="0" i="0" baseline="0">
              <a:solidFill>
                <a:schemeClr val="dk1"/>
              </a:solidFill>
              <a:latin typeface="+mn-lt"/>
              <a:ea typeface="+mn-ea"/>
              <a:cs typeface="+mn-cs"/>
            </a:rPr>
            <a:t>％、公債費が</a:t>
          </a:r>
          <a:r>
            <a:rPr lang="en-US" altLang="ja-JP" sz="1100" b="0" i="0" baseline="0">
              <a:solidFill>
                <a:schemeClr val="dk1"/>
              </a:solidFill>
              <a:latin typeface="+mn-lt"/>
              <a:ea typeface="+mn-ea"/>
              <a:cs typeface="+mn-cs"/>
            </a:rPr>
            <a:t>18.5</a:t>
          </a:r>
          <a:r>
            <a:rPr lang="ja-JP" altLang="ja-JP" sz="1100" b="0" i="0" baseline="0">
              <a:solidFill>
                <a:schemeClr val="dk1"/>
              </a:solidFill>
              <a:latin typeface="+mn-lt"/>
              <a:ea typeface="+mn-ea"/>
              <a:cs typeface="+mn-cs"/>
            </a:rPr>
            <a:t>％と両比率が高い水準にあることや、交付税が算定の特例により減少していくため、今後も歳出全般にわたる経費の削減等に取り組み、経常経費の縮減を図る一方で、徴収強化などにより市税等経常一般財源の確保に努めるものとす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109855</xdr:rowOff>
    </xdr:from>
    <xdr:to>
      <xdr:col>7</xdr:col>
      <xdr:colOff>152400</xdr:colOff>
      <xdr:row>60</xdr:row>
      <xdr:rowOff>113877</xdr:rowOff>
    </xdr:to>
    <xdr:cxnSp macro="">
      <xdr:nvCxnSpPr>
        <xdr:cNvPr id="131" name="直線コネクタ 130"/>
        <xdr:cNvCxnSpPr/>
      </xdr:nvCxnSpPr>
      <xdr:spPr>
        <a:xfrm>
          <a:off x="4114800" y="1039685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168698</xdr:rowOff>
    </xdr:from>
    <xdr:to>
      <xdr:col>6</xdr:col>
      <xdr:colOff>0</xdr:colOff>
      <xdr:row>60</xdr:row>
      <xdr:rowOff>109855</xdr:rowOff>
    </xdr:to>
    <xdr:cxnSp macro="">
      <xdr:nvCxnSpPr>
        <xdr:cNvPr id="134" name="直線コネクタ 133"/>
        <xdr:cNvCxnSpPr/>
      </xdr:nvCxnSpPr>
      <xdr:spPr>
        <a:xfrm>
          <a:off x="3225800" y="10284248"/>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144569</xdr:rowOff>
    </xdr:from>
    <xdr:to>
      <xdr:col>4</xdr:col>
      <xdr:colOff>482600</xdr:colOff>
      <xdr:row>59</xdr:row>
      <xdr:rowOff>168698</xdr:rowOff>
    </xdr:to>
    <xdr:cxnSp macro="">
      <xdr:nvCxnSpPr>
        <xdr:cNvPr id="137" name="直線コネクタ 136"/>
        <xdr:cNvCxnSpPr/>
      </xdr:nvCxnSpPr>
      <xdr:spPr>
        <a:xfrm>
          <a:off x="2336800" y="1026011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144569</xdr:rowOff>
    </xdr:from>
    <xdr:to>
      <xdr:col>3</xdr:col>
      <xdr:colOff>279400</xdr:colOff>
      <xdr:row>59</xdr:row>
      <xdr:rowOff>160655</xdr:rowOff>
    </xdr:to>
    <xdr:cxnSp macro="">
      <xdr:nvCxnSpPr>
        <xdr:cNvPr id="140" name="直線コネクタ 139"/>
        <xdr:cNvCxnSpPr/>
      </xdr:nvCxnSpPr>
      <xdr:spPr>
        <a:xfrm flipV="1">
          <a:off x="1447800" y="1026011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63077</xdr:rowOff>
    </xdr:from>
    <xdr:to>
      <xdr:col>7</xdr:col>
      <xdr:colOff>203200</xdr:colOff>
      <xdr:row>60</xdr:row>
      <xdr:rowOff>164677</xdr:rowOff>
    </xdr:to>
    <xdr:sp macro="" textlink="">
      <xdr:nvSpPr>
        <xdr:cNvPr id="150" name="円/楕円 149"/>
        <xdr:cNvSpPr/>
      </xdr:nvSpPr>
      <xdr:spPr>
        <a:xfrm>
          <a:off x="4902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35154</xdr:rowOff>
    </xdr:from>
    <xdr:ext cx="762000" cy="259045"/>
    <xdr:sp macro="" textlink="">
      <xdr:nvSpPr>
        <xdr:cNvPr id="151" name="財政構造の弾力性該当値テキスト"/>
        <xdr:cNvSpPr txBox="1"/>
      </xdr:nvSpPr>
      <xdr:spPr>
        <a:xfrm>
          <a:off x="5041900" y="1032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59055</xdr:rowOff>
    </xdr:from>
    <xdr:to>
      <xdr:col>6</xdr:col>
      <xdr:colOff>50800</xdr:colOff>
      <xdr:row>60</xdr:row>
      <xdr:rowOff>160655</xdr:rowOff>
    </xdr:to>
    <xdr:sp macro="" textlink="">
      <xdr:nvSpPr>
        <xdr:cNvPr id="152" name="円/楕円 151"/>
        <xdr:cNvSpPr/>
      </xdr:nvSpPr>
      <xdr:spPr>
        <a:xfrm>
          <a:off x="4064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53" name="テキスト ボックス 152"/>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117898</xdr:rowOff>
    </xdr:from>
    <xdr:to>
      <xdr:col>4</xdr:col>
      <xdr:colOff>533400</xdr:colOff>
      <xdr:row>60</xdr:row>
      <xdr:rowOff>48048</xdr:rowOff>
    </xdr:to>
    <xdr:sp macro="" textlink="">
      <xdr:nvSpPr>
        <xdr:cNvPr id="154" name="円/楕円 153"/>
        <xdr:cNvSpPr/>
      </xdr:nvSpPr>
      <xdr:spPr>
        <a:xfrm>
          <a:off x="3175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58225</xdr:rowOff>
    </xdr:from>
    <xdr:ext cx="762000" cy="259045"/>
    <xdr:sp macro="" textlink="">
      <xdr:nvSpPr>
        <xdr:cNvPr id="155" name="テキスト ボックス 154"/>
        <xdr:cNvSpPr txBox="1"/>
      </xdr:nvSpPr>
      <xdr:spPr>
        <a:xfrm>
          <a:off x="2844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93769</xdr:rowOff>
    </xdr:from>
    <xdr:to>
      <xdr:col>3</xdr:col>
      <xdr:colOff>330200</xdr:colOff>
      <xdr:row>60</xdr:row>
      <xdr:rowOff>23919</xdr:rowOff>
    </xdr:to>
    <xdr:sp macro="" textlink="">
      <xdr:nvSpPr>
        <xdr:cNvPr id="156" name="円/楕円 155"/>
        <xdr:cNvSpPr/>
      </xdr:nvSpPr>
      <xdr:spPr>
        <a:xfrm>
          <a:off x="2286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34096</xdr:rowOff>
    </xdr:from>
    <xdr:ext cx="762000" cy="259045"/>
    <xdr:sp macro="" textlink="">
      <xdr:nvSpPr>
        <xdr:cNvPr id="157" name="テキスト ボックス 156"/>
        <xdr:cNvSpPr txBox="1"/>
      </xdr:nvSpPr>
      <xdr:spPr>
        <a:xfrm>
          <a:off x="1955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109855</xdr:rowOff>
    </xdr:from>
    <xdr:to>
      <xdr:col>2</xdr:col>
      <xdr:colOff>127000</xdr:colOff>
      <xdr:row>60</xdr:row>
      <xdr:rowOff>40005</xdr:rowOff>
    </xdr:to>
    <xdr:sp macro="" textlink="">
      <xdr:nvSpPr>
        <xdr:cNvPr id="158" name="円/楕円 157"/>
        <xdr:cNvSpPr/>
      </xdr:nvSpPr>
      <xdr:spPr>
        <a:xfrm>
          <a:off x="1397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50182</xdr:rowOff>
    </xdr:from>
    <xdr:ext cx="762000" cy="259045"/>
    <xdr:sp macro="" textlink="">
      <xdr:nvSpPr>
        <xdr:cNvPr id="159" name="テキスト ボックス 158"/>
        <xdr:cNvSpPr txBox="1"/>
      </xdr:nvSpPr>
      <xdr:spPr>
        <a:xfrm>
          <a:off x="1066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[158,454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年度決算における人件費、物件費及び維持補修費の合計額の人口１人当たりの金額は、類似団体の平均値より約</a:t>
          </a:r>
          <a:r>
            <a:rPr lang="en-US" altLang="ja-JP" sz="1100" b="0" i="0" baseline="0">
              <a:solidFill>
                <a:schemeClr val="dk1"/>
              </a:solidFill>
              <a:latin typeface="+mn-lt"/>
              <a:ea typeface="+mn-ea"/>
              <a:cs typeface="+mn-cs"/>
            </a:rPr>
            <a:t>1,400</a:t>
          </a:r>
          <a:r>
            <a:rPr lang="ja-JP" altLang="ja-JP" sz="1100" b="0" i="0" baseline="0">
              <a:solidFill>
                <a:schemeClr val="dk1"/>
              </a:solidFill>
              <a:latin typeface="+mn-lt"/>
              <a:ea typeface="+mn-ea"/>
              <a:cs typeface="+mn-cs"/>
            </a:rPr>
            <a:t>円高い数値となっており、全国平均や千葉県平均と比較してもそれぞれ</a:t>
          </a:r>
          <a:r>
            <a:rPr lang="en-US" altLang="ja-JP" sz="1100" b="0" i="0" baseline="0">
              <a:solidFill>
                <a:schemeClr val="dk1"/>
              </a:solidFill>
              <a:latin typeface="+mn-lt"/>
              <a:ea typeface="+mn-ea"/>
              <a:cs typeface="+mn-cs"/>
            </a:rPr>
            <a:t>36,000</a:t>
          </a:r>
          <a:r>
            <a:rPr lang="ja-JP" altLang="ja-JP" sz="1100" b="0" i="0" baseline="0">
              <a:solidFill>
                <a:schemeClr val="dk1"/>
              </a:solidFill>
              <a:latin typeface="+mn-lt"/>
              <a:ea typeface="+mn-ea"/>
              <a:cs typeface="+mn-cs"/>
            </a:rPr>
            <a:t>円から</a:t>
          </a:r>
          <a:r>
            <a:rPr lang="en-US" altLang="ja-JP" sz="1100" b="0" i="0" baseline="0">
              <a:solidFill>
                <a:schemeClr val="dk1"/>
              </a:solidFill>
              <a:latin typeface="+mn-lt"/>
              <a:ea typeface="+mn-ea"/>
              <a:cs typeface="+mn-cs"/>
            </a:rPr>
            <a:t>46,000</a:t>
          </a:r>
          <a:r>
            <a:rPr lang="ja-JP" altLang="ja-JP" sz="1100" b="0" i="0" baseline="0">
              <a:solidFill>
                <a:schemeClr val="dk1"/>
              </a:solidFill>
              <a:latin typeface="+mn-lt"/>
              <a:ea typeface="+mn-ea"/>
              <a:cs typeface="+mn-cs"/>
            </a:rPr>
            <a:t>円程度高い数値となっている。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この主な要因は人件費によるものであり、具体的にはごみ焼却施設やし尿処理施設、保育所、給食センターなどの施設運営を直営で行っているため、人口規模に比して職員数が多いことが挙げられる。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今後は、施設の統廃合や業務の民間委託の拡大などで人件費のコスト縮減を図る取り組みを行っていく必要がある。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32800</xdr:rowOff>
    </xdr:from>
    <xdr:to>
      <xdr:col>7</xdr:col>
      <xdr:colOff>152400</xdr:colOff>
      <xdr:row>83</xdr:row>
      <xdr:rowOff>40481</xdr:rowOff>
    </xdr:to>
    <xdr:cxnSp macro="">
      <xdr:nvCxnSpPr>
        <xdr:cNvPr id="194" name="直線コネクタ 193"/>
        <xdr:cNvCxnSpPr/>
      </xdr:nvCxnSpPr>
      <xdr:spPr>
        <a:xfrm>
          <a:off x="4114800" y="14263150"/>
          <a:ext cx="8382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104770</xdr:rowOff>
    </xdr:from>
    <xdr:to>
      <xdr:col>6</xdr:col>
      <xdr:colOff>0</xdr:colOff>
      <xdr:row>83</xdr:row>
      <xdr:rowOff>32800</xdr:rowOff>
    </xdr:to>
    <xdr:cxnSp macro="">
      <xdr:nvCxnSpPr>
        <xdr:cNvPr id="197" name="直線コネクタ 196"/>
        <xdr:cNvCxnSpPr/>
      </xdr:nvCxnSpPr>
      <xdr:spPr>
        <a:xfrm>
          <a:off x="3225800" y="14163670"/>
          <a:ext cx="889000" cy="9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78299</xdr:rowOff>
    </xdr:from>
    <xdr:to>
      <xdr:col>4</xdr:col>
      <xdr:colOff>482600</xdr:colOff>
      <xdr:row>82</xdr:row>
      <xdr:rowOff>104770</xdr:rowOff>
    </xdr:to>
    <xdr:cxnSp macro="">
      <xdr:nvCxnSpPr>
        <xdr:cNvPr id="200" name="直線コネクタ 199"/>
        <xdr:cNvCxnSpPr/>
      </xdr:nvCxnSpPr>
      <xdr:spPr>
        <a:xfrm>
          <a:off x="2336800" y="14137199"/>
          <a:ext cx="889000" cy="2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78299</xdr:rowOff>
    </xdr:from>
    <xdr:to>
      <xdr:col>3</xdr:col>
      <xdr:colOff>279400</xdr:colOff>
      <xdr:row>82</xdr:row>
      <xdr:rowOff>96937</xdr:rowOff>
    </xdr:to>
    <xdr:cxnSp macro="">
      <xdr:nvCxnSpPr>
        <xdr:cNvPr id="203" name="直線コネクタ 202"/>
        <xdr:cNvCxnSpPr/>
      </xdr:nvCxnSpPr>
      <xdr:spPr>
        <a:xfrm flipV="1">
          <a:off x="1447800" y="14137199"/>
          <a:ext cx="889000" cy="1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161131</xdr:rowOff>
    </xdr:from>
    <xdr:to>
      <xdr:col>7</xdr:col>
      <xdr:colOff>203200</xdr:colOff>
      <xdr:row>83</xdr:row>
      <xdr:rowOff>91281</xdr:rowOff>
    </xdr:to>
    <xdr:sp macro="" textlink="">
      <xdr:nvSpPr>
        <xdr:cNvPr id="213" name="円/楕円 212"/>
        <xdr:cNvSpPr/>
      </xdr:nvSpPr>
      <xdr:spPr>
        <a:xfrm>
          <a:off x="4902200" y="142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133208</xdr:rowOff>
    </xdr:from>
    <xdr:ext cx="762000" cy="259045"/>
    <xdr:sp macro="" textlink="">
      <xdr:nvSpPr>
        <xdr:cNvPr id="214" name="人件費・物件費等の状況該当値テキスト"/>
        <xdr:cNvSpPr txBox="1"/>
      </xdr:nvSpPr>
      <xdr:spPr>
        <a:xfrm>
          <a:off x="5041900" y="1419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158,454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153450</xdr:rowOff>
    </xdr:from>
    <xdr:to>
      <xdr:col>6</xdr:col>
      <xdr:colOff>50800</xdr:colOff>
      <xdr:row>83</xdr:row>
      <xdr:rowOff>83600</xdr:rowOff>
    </xdr:to>
    <xdr:sp macro="" textlink="">
      <xdr:nvSpPr>
        <xdr:cNvPr id="215" name="円/楕円 214"/>
        <xdr:cNvSpPr/>
      </xdr:nvSpPr>
      <xdr:spPr>
        <a:xfrm>
          <a:off x="4064000" y="142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68377</xdr:rowOff>
    </xdr:from>
    <xdr:ext cx="736600" cy="259045"/>
    <xdr:sp macro="" textlink="">
      <xdr:nvSpPr>
        <xdr:cNvPr id="216" name="テキスト ボックス 215"/>
        <xdr:cNvSpPr txBox="1"/>
      </xdr:nvSpPr>
      <xdr:spPr>
        <a:xfrm>
          <a:off x="3733800" y="1429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157,499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53970</xdr:rowOff>
    </xdr:from>
    <xdr:to>
      <xdr:col>4</xdr:col>
      <xdr:colOff>533400</xdr:colOff>
      <xdr:row>82</xdr:row>
      <xdr:rowOff>155570</xdr:rowOff>
    </xdr:to>
    <xdr:sp macro="" textlink="">
      <xdr:nvSpPr>
        <xdr:cNvPr id="217" name="円/楕円 216"/>
        <xdr:cNvSpPr/>
      </xdr:nvSpPr>
      <xdr:spPr>
        <a:xfrm>
          <a:off x="3175000" y="141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165747</xdr:rowOff>
    </xdr:from>
    <xdr:ext cx="762000" cy="259045"/>
    <xdr:sp macro="" textlink="">
      <xdr:nvSpPr>
        <xdr:cNvPr id="218" name="テキスト ボックス 217"/>
        <xdr:cNvSpPr txBox="1"/>
      </xdr:nvSpPr>
      <xdr:spPr>
        <a:xfrm>
          <a:off x="2844800" y="138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145,131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27499</xdr:rowOff>
    </xdr:from>
    <xdr:to>
      <xdr:col>3</xdr:col>
      <xdr:colOff>330200</xdr:colOff>
      <xdr:row>82</xdr:row>
      <xdr:rowOff>129099</xdr:rowOff>
    </xdr:to>
    <xdr:sp macro="" textlink="">
      <xdr:nvSpPr>
        <xdr:cNvPr id="219" name="円/楕円 218"/>
        <xdr:cNvSpPr/>
      </xdr:nvSpPr>
      <xdr:spPr>
        <a:xfrm>
          <a:off x="2286000" y="140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139276</xdr:rowOff>
    </xdr:from>
    <xdr:ext cx="762000" cy="259045"/>
    <xdr:sp macro="" textlink="">
      <xdr:nvSpPr>
        <xdr:cNvPr id="220" name="テキスト ボックス 219"/>
        <xdr:cNvSpPr txBox="1"/>
      </xdr:nvSpPr>
      <xdr:spPr>
        <a:xfrm>
          <a:off x="1955800" y="1385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141,840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46137</xdr:rowOff>
    </xdr:from>
    <xdr:to>
      <xdr:col>2</xdr:col>
      <xdr:colOff>127000</xdr:colOff>
      <xdr:row>82</xdr:row>
      <xdr:rowOff>147737</xdr:rowOff>
    </xdr:to>
    <xdr:sp macro="" textlink="">
      <xdr:nvSpPr>
        <xdr:cNvPr id="221" name="円/楕円 220"/>
        <xdr:cNvSpPr/>
      </xdr:nvSpPr>
      <xdr:spPr>
        <a:xfrm>
          <a:off x="1397000" y="1410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157914</xdr:rowOff>
    </xdr:from>
    <xdr:ext cx="762000" cy="259045"/>
    <xdr:sp macro="" textlink="">
      <xdr:nvSpPr>
        <xdr:cNvPr id="222" name="テキスト ボックス 221"/>
        <xdr:cNvSpPr txBox="1"/>
      </xdr:nvSpPr>
      <xdr:spPr>
        <a:xfrm>
          <a:off x="1066800" y="13873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144,157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本市における平成</a:t>
          </a:r>
          <a:r>
            <a:rPr kumimoji="1" lang="en-US" altLang="ja-JP" sz="1100">
              <a:latin typeface="ＭＳ Ｐゴシック"/>
            </a:rPr>
            <a:t>28</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日現在のラスパイレス指数は</a:t>
          </a:r>
          <a:r>
            <a:rPr kumimoji="1" lang="en-US" altLang="ja-JP" sz="1100">
              <a:latin typeface="ＭＳ Ｐゴシック"/>
            </a:rPr>
            <a:t>100.5</a:t>
          </a:r>
          <a:r>
            <a:rPr kumimoji="1" lang="ja-JP" altLang="en-US" sz="1100">
              <a:latin typeface="ＭＳ Ｐゴシック"/>
            </a:rPr>
            <a:t>であり、全国平均を上回る水準となっている。</a:t>
          </a:r>
          <a:endParaRPr kumimoji="1" lang="en-US" altLang="ja-JP" sz="1100">
            <a:latin typeface="ＭＳ Ｐゴシック"/>
          </a:endParaRPr>
        </a:p>
        <a:p>
          <a:r>
            <a:rPr kumimoji="1" lang="ja-JP" altLang="en-US" sz="1100">
              <a:latin typeface="ＭＳ Ｐゴシック"/>
            </a:rPr>
            <a:t>　この主な要因として、経験年数階層の変動、及び現給保障者の割合が国家公務員と比較すると少ないことが挙げられる。</a:t>
          </a:r>
          <a:endParaRPr kumimoji="1" lang="en-US" altLang="ja-JP" sz="1100">
            <a:latin typeface="ＭＳ Ｐゴシック"/>
          </a:endParaRPr>
        </a:p>
        <a:p>
          <a:r>
            <a:rPr kumimoji="1" lang="ja-JP" altLang="en-US" sz="1100">
              <a:latin typeface="ＭＳ Ｐゴシック"/>
            </a:rPr>
            <a:t>　今後も引き続き、より一層の給与の適正化に努める。</a:t>
          </a:r>
          <a:endParaRPr kumimoji="1" lang="en-US" altLang="ja-JP" sz="11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111252</xdr:rowOff>
    </xdr:from>
    <xdr:to>
      <xdr:col>24</xdr:col>
      <xdr:colOff>558800</xdr:colOff>
      <xdr:row>86</xdr:row>
      <xdr:rowOff>125730</xdr:rowOff>
    </xdr:to>
    <xdr:cxnSp macro="">
      <xdr:nvCxnSpPr>
        <xdr:cNvPr id="254" name="直線コネクタ 253"/>
        <xdr:cNvCxnSpPr/>
      </xdr:nvCxnSpPr>
      <xdr:spPr>
        <a:xfrm>
          <a:off x="16179800" y="1485595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111252</xdr:rowOff>
    </xdr:from>
    <xdr:to>
      <xdr:col>23</xdr:col>
      <xdr:colOff>406400</xdr:colOff>
      <xdr:row>86</xdr:row>
      <xdr:rowOff>140208</xdr:rowOff>
    </xdr:to>
    <xdr:cxnSp macro="">
      <xdr:nvCxnSpPr>
        <xdr:cNvPr id="257" name="直線コネクタ 256"/>
        <xdr:cNvCxnSpPr/>
      </xdr:nvCxnSpPr>
      <xdr:spPr>
        <a:xfrm flipV="1">
          <a:off x="15290800" y="148559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140208</xdr:rowOff>
    </xdr:from>
    <xdr:to>
      <xdr:col>22</xdr:col>
      <xdr:colOff>203200</xdr:colOff>
      <xdr:row>89</xdr:row>
      <xdr:rowOff>16763</xdr:rowOff>
    </xdr:to>
    <xdr:cxnSp macro="">
      <xdr:nvCxnSpPr>
        <xdr:cNvPr id="260" name="直線コネクタ 259"/>
        <xdr:cNvCxnSpPr/>
      </xdr:nvCxnSpPr>
      <xdr:spPr>
        <a:xfrm flipV="1">
          <a:off x="14401800" y="14884908"/>
          <a:ext cx="889000" cy="39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16763</xdr:rowOff>
    </xdr:from>
    <xdr:to>
      <xdr:col>21</xdr:col>
      <xdr:colOff>0</xdr:colOff>
      <xdr:row>89</xdr:row>
      <xdr:rowOff>26415</xdr:rowOff>
    </xdr:to>
    <xdr:cxnSp macro="">
      <xdr:nvCxnSpPr>
        <xdr:cNvPr id="263" name="直線コネクタ 262"/>
        <xdr:cNvCxnSpPr/>
      </xdr:nvCxnSpPr>
      <xdr:spPr>
        <a:xfrm flipV="1">
          <a:off x="13512800" y="1527581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3" name="円/楕円 272"/>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142257</xdr:rowOff>
    </xdr:from>
    <xdr:ext cx="762000" cy="259045"/>
    <xdr:sp macro="" textlink="">
      <xdr:nvSpPr>
        <xdr:cNvPr id="274" name="給与水準   （国との比較）該当値テキスト"/>
        <xdr:cNvSpPr txBox="1"/>
      </xdr:nvSpPr>
      <xdr:spPr>
        <a:xfrm>
          <a:off x="17106900" y="1471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60452</xdr:rowOff>
    </xdr:from>
    <xdr:to>
      <xdr:col>23</xdr:col>
      <xdr:colOff>457200</xdr:colOff>
      <xdr:row>86</xdr:row>
      <xdr:rowOff>162052</xdr:rowOff>
    </xdr:to>
    <xdr:sp macro="" textlink="">
      <xdr:nvSpPr>
        <xdr:cNvPr id="275" name="円/楕円 274"/>
        <xdr:cNvSpPr/>
      </xdr:nvSpPr>
      <xdr:spPr>
        <a:xfrm>
          <a:off x="161290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146829</xdr:rowOff>
    </xdr:from>
    <xdr:ext cx="736600" cy="259045"/>
    <xdr:sp macro="" textlink="">
      <xdr:nvSpPr>
        <xdr:cNvPr id="276" name="テキスト ボックス 275"/>
        <xdr:cNvSpPr txBox="1"/>
      </xdr:nvSpPr>
      <xdr:spPr>
        <a:xfrm>
          <a:off x="15798800" y="1489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89408</xdr:rowOff>
    </xdr:from>
    <xdr:to>
      <xdr:col>22</xdr:col>
      <xdr:colOff>254000</xdr:colOff>
      <xdr:row>87</xdr:row>
      <xdr:rowOff>19558</xdr:rowOff>
    </xdr:to>
    <xdr:sp macro="" textlink="">
      <xdr:nvSpPr>
        <xdr:cNvPr id="277" name="円/楕円 276"/>
        <xdr:cNvSpPr/>
      </xdr:nvSpPr>
      <xdr:spPr>
        <a:xfrm>
          <a:off x="15240000" y="148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4335</xdr:rowOff>
    </xdr:from>
    <xdr:ext cx="762000" cy="259045"/>
    <xdr:sp macro="" textlink="">
      <xdr:nvSpPr>
        <xdr:cNvPr id="278" name="テキスト ボックス 277"/>
        <xdr:cNvSpPr txBox="1"/>
      </xdr:nvSpPr>
      <xdr:spPr>
        <a:xfrm>
          <a:off x="14909800" y="149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137413</xdr:rowOff>
    </xdr:from>
    <xdr:to>
      <xdr:col>21</xdr:col>
      <xdr:colOff>50800</xdr:colOff>
      <xdr:row>89</xdr:row>
      <xdr:rowOff>67563</xdr:rowOff>
    </xdr:to>
    <xdr:sp macro="" textlink="">
      <xdr:nvSpPr>
        <xdr:cNvPr id="279" name="円/楕円 278"/>
        <xdr:cNvSpPr/>
      </xdr:nvSpPr>
      <xdr:spPr>
        <a:xfrm>
          <a:off x="14351000" y="152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52340</xdr:rowOff>
    </xdr:from>
    <xdr:ext cx="762000" cy="259045"/>
    <xdr:sp macro="" textlink="">
      <xdr:nvSpPr>
        <xdr:cNvPr id="280" name="テキスト ボックス 279"/>
        <xdr:cNvSpPr txBox="1"/>
      </xdr:nvSpPr>
      <xdr:spPr>
        <a:xfrm>
          <a:off x="14020800" y="1531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147065</xdr:rowOff>
    </xdr:from>
    <xdr:to>
      <xdr:col>19</xdr:col>
      <xdr:colOff>533400</xdr:colOff>
      <xdr:row>89</xdr:row>
      <xdr:rowOff>77215</xdr:rowOff>
    </xdr:to>
    <xdr:sp macro="" textlink="">
      <xdr:nvSpPr>
        <xdr:cNvPr id="281" name="円/楕円 280"/>
        <xdr:cNvSpPr/>
      </xdr:nvSpPr>
      <xdr:spPr>
        <a:xfrm>
          <a:off x="13462000" y="152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61992</xdr:rowOff>
    </xdr:from>
    <xdr:ext cx="762000" cy="259045"/>
    <xdr:sp macro="" textlink="">
      <xdr:nvSpPr>
        <xdr:cNvPr id="282" name="テキスト ボックス 281"/>
        <xdr:cNvSpPr txBox="1"/>
      </xdr:nvSpPr>
      <xdr:spPr>
        <a:xfrm>
          <a:off x="13131800" y="1532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本市における人口千人当たりの職員数は</a:t>
          </a:r>
          <a:r>
            <a:rPr kumimoji="1" lang="en-US" altLang="ja-JP" sz="1100">
              <a:latin typeface="ＭＳ Ｐゴシック"/>
            </a:rPr>
            <a:t>11.81</a:t>
          </a:r>
          <a:r>
            <a:rPr kumimoji="1" lang="ja-JP" altLang="en-US" sz="1100">
              <a:latin typeface="ＭＳ Ｐゴシック"/>
            </a:rPr>
            <a:t>人であり、類似団体平均と比較すると高い数値となっており、この要因として、地理的条件等により保育園、幼稚園が多く、清掃センター、衛生センター、給食センター、及び総合運動施設など市の規模に比して直営施設が多くなっていることが挙げられる。</a:t>
          </a:r>
          <a:endParaRPr kumimoji="1" lang="en-US" altLang="ja-JP" sz="1100">
            <a:latin typeface="ＭＳ Ｐゴシック"/>
          </a:endParaRPr>
        </a:p>
        <a:p>
          <a:r>
            <a:rPr kumimoji="1" lang="ja-JP" altLang="en-US" sz="1100">
              <a:latin typeface="ＭＳ Ｐゴシック"/>
            </a:rPr>
            <a:t>　このため、平成</a:t>
          </a:r>
          <a:r>
            <a:rPr kumimoji="1" lang="en-US" altLang="ja-JP" sz="1100">
              <a:latin typeface="ＭＳ Ｐゴシック"/>
            </a:rPr>
            <a:t>26</a:t>
          </a:r>
          <a:r>
            <a:rPr kumimoji="1" lang="ja-JP" altLang="en-US" sz="1100">
              <a:latin typeface="ＭＳ Ｐゴシック"/>
            </a:rPr>
            <a:t>年</a:t>
          </a:r>
          <a:r>
            <a:rPr kumimoji="1" lang="en-US" altLang="ja-JP" sz="1100">
              <a:latin typeface="ＭＳ Ｐゴシック"/>
            </a:rPr>
            <a:t>3</a:t>
          </a:r>
          <a:r>
            <a:rPr kumimoji="1" lang="ja-JP" altLang="en-US" sz="1100">
              <a:latin typeface="ＭＳ Ｐゴシック"/>
            </a:rPr>
            <a:t>月に定員適正化計画を策定し、小学校及び中学校の適正配置（統廃合の推進）、幼稚園・保育園の一元化、給食センターの民営化、ごみ、し尿の収集業務の民間委託導入等を積極的に図りつつ、技能労務職員については、退職者の補充を行わないことなどにより、職員削減を進め、適正な定員管理に努めていくこととした。</a:t>
          </a:r>
          <a:endParaRPr kumimoji="1" lang="en-US" altLang="ja-JP"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109129</xdr:rowOff>
    </xdr:from>
    <xdr:to>
      <xdr:col>24</xdr:col>
      <xdr:colOff>558800</xdr:colOff>
      <xdr:row>63</xdr:row>
      <xdr:rowOff>133259</xdr:rowOff>
    </xdr:to>
    <xdr:cxnSp macro="">
      <xdr:nvCxnSpPr>
        <xdr:cNvPr id="319" name="直線コネクタ 318"/>
        <xdr:cNvCxnSpPr/>
      </xdr:nvCxnSpPr>
      <xdr:spPr>
        <a:xfrm>
          <a:off x="16179800" y="1091047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98788</xdr:rowOff>
    </xdr:from>
    <xdr:to>
      <xdr:col>23</xdr:col>
      <xdr:colOff>406400</xdr:colOff>
      <xdr:row>63</xdr:row>
      <xdr:rowOff>109129</xdr:rowOff>
    </xdr:to>
    <xdr:cxnSp macro="">
      <xdr:nvCxnSpPr>
        <xdr:cNvPr id="322" name="直線コネクタ 321"/>
        <xdr:cNvCxnSpPr/>
      </xdr:nvCxnSpPr>
      <xdr:spPr>
        <a:xfrm>
          <a:off x="15290800" y="1090013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74658</xdr:rowOff>
    </xdr:from>
    <xdr:to>
      <xdr:col>22</xdr:col>
      <xdr:colOff>203200</xdr:colOff>
      <xdr:row>63</xdr:row>
      <xdr:rowOff>98788</xdr:rowOff>
    </xdr:to>
    <xdr:cxnSp macro="">
      <xdr:nvCxnSpPr>
        <xdr:cNvPr id="325" name="直線コネクタ 324"/>
        <xdr:cNvCxnSpPr/>
      </xdr:nvCxnSpPr>
      <xdr:spPr>
        <a:xfrm>
          <a:off x="14401800" y="108760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71210</xdr:rowOff>
    </xdr:from>
    <xdr:to>
      <xdr:col>21</xdr:col>
      <xdr:colOff>0</xdr:colOff>
      <xdr:row>63</xdr:row>
      <xdr:rowOff>74658</xdr:rowOff>
    </xdr:to>
    <xdr:cxnSp macro="">
      <xdr:nvCxnSpPr>
        <xdr:cNvPr id="328" name="直線コネクタ 327"/>
        <xdr:cNvCxnSpPr/>
      </xdr:nvCxnSpPr>
      <xdr:spPr>
        <a:xfrm>
          <a:off x="13512800" y="10872560"/>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82459</xdr:rowOff>
    </xdr:from>
    <xdr:to>
      <xdr:col>24</xdr:col>
      <xdr:colOff>609600</xdr:colOff>
      <xdr:row>64</xdr:row>
      <xdr:rowOff>12609</xdr:rowOff>
    </xdr:to>
    <xdr:sp macro="" textlink="">
      <xdr:nvSpPr>
        <xdr:cNvPr id="338" name="円/楕円 337"/>
        <xdr:cNvSpPr/>
      </xdr:nvSpPr>
      <xdr:spPr>
        <a:xfrm>
          <a:off x="16967200" y="1088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54536</xdr:rowOff>
    </xdr:from>
    <xdr:ext cx="762000" cy="259045"/>
    <xdr:sp macro="" textlink="">
      <xdr:nvSpPr>
        <xdr:cNvPr id="339" name="定員管理の状況該当値テキスト"/>
        <xdr:cNvSpPr txBox="1"/>
      </xdr:nvSpPr>
      <xdr:spPr>
        <a:xfrm>
          <a:off x="17106900" y="1085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58329</xdr:rowOff>
    </xdr:from>
    <xdr:to>
      <xdr:col>23</xdr:col>
      <xdr:colOff>457200</xdr:colOff>
      <xdr:row>63</xdr:row>
      <xdr:rowOff>159929</xdr:rowOff>
    </xdr:to>
    <xdr:sp macro="" textlink="">
      <xdr:nvSpPr>
        <xdr:cNvPr id="340" name="円/楕円 339"/>
        <xdr:cNvSpPr/>
      </xdr:nvSpPr>
      <xdr:spPr>
        <a:xfrm>
          <a:off x="16129000" y="108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144706</xdr:rowOff>
    </xdr:from>
    <xdr:ext cx="736600" cy="259045"/>
    <xdr:sp macro="" textlink="">
      <xdr:nvSpPr>
        <xdr:cNvPr id="341" name="テキスト ボックス 340"/>
        <xdr:cNvSpPr txBox="1"/>
      </xdr:nvSpPr>
      <xdr:spPr>
        <a:xfrm>
          <a:off x="15798800" y="10946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47988</xdr:rowOff>
    </xdr:from>
    <xdr:to>
      <xdr:col>22</xdr:col>
      <xdr:colOff>254000</xdr:colOff>
      <xdr:row>63</xdr:row>
      <xdr:rowOff>149588</xdr:rowOff>
    </xdr:to>
    <xdr:sp macro="" textlink="">
      <xdr:nvSpPr>
        <xdr:cNvPr id="342" name="円/楕円 341"/>
        <xdr:cNvSpPr/>
      </xdr:nvSpPr>
      <xdr:spPr>
        <a:xfrm>
          <a:off x="15240000" y="1084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134365</xdr:rowOff>
    </xdr:from>
    <xdr:ext cx="762000" cy="259045"/>
    <xdr:sp macro="" textlink="">
      <xdr:nvSpPr>
        <xdr:cNvPr id="343" name="テキスト ボックス 342"/>
        <xdr:cNvSpPr txBox="1"/>
      </xdr:nvSpPr>
      <xdr:spPr>
        <a:xfrm>
          <a:off x="14909800" y="1093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23858</xdr:rowOff>
    </xdr:from>
    <xdr:to>
      <xdr:col>21</xdr:col>
      <xdr:colOff>50800</xdr:colOff>
      <xdr:row>63</xdr:row>
      <xdr:rowOff>125458</xdr:rowOff>
    </xdr:to>
    <xdr:sp macro="" textlink="">
      <xdr:nvSpPr>
        <xdr:cNvPr id="344" name="円/楕円 343"/>
        <xdr:cNvSpPr/>
      </xdr:nvSpPr>
      <xdr:spPr>
        <a:xfrm>
          <a:off x="14351000" y="108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110235</xdr:rowOff>
    </xdr:from>
    <xdr:ext cx="762000" cy="259045"/>
    <xdr:sp macro="" textlink="">
      <xdr:nvSpPr>
        <xdr:cNvPr id="345" name="テキスト ボックス 344"/>
        <xdr:cNvSpPr txBox="1"/>
      </xdr:nvSpPr>
      <xdr:spPr>
        <a:xfrm>
          <a:off x="14020800" y="1091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20410</xdr:rowOff>
    </xdr:from>
    <xdr:to>
      <xdr:col>19</xdr:col>
      <xdr:colOff>533400</xdr:colOff>
      <xdr:row>63</xdr:row>
      <xdr:rowOff>122010</xdr:rowOff>
    </xdr:to>
    <xdr:sp macro="" textlink="">
      <xdr:nvSpPr>
        <xdr:cNvPr id="346" name="円/楕円 345"/>
        <xdr:cNvSpPr/>
      </xdr:nvSpPr>
      <xdr:spPr>
        <a:xfrm>
          <a:off x="13462000" y="108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106787</xdr:rowOff>
    </xdr:from>
    <xdr:ext cx="762000" cy="259045"/>
    <xdr:sp macro="" textlink="">
      <xdr:nvSpPr>
        <xdr:cNvPr id="347" name="テキスト ボックス 346"/>
        <xdr:cNvSpPr txBox="1"/>
      </xdr:nvSpPr>
      <xdr:spPr>
        <a:xfrm>
          <a:off x="13131800" y="1090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年度決算における実質公債費比率は</a:t>
          </a:r>
          <a:r>
            <a:rPr lang="en-US" altLang="ja-JP" sz="1100" b="0" i="0" baseline="0">
              <a:solidFill>
                <a:schemeClr val="dk1"/>
              </a:solidFill>
              <a:latin typeface="+mn-lt"/>
              <a:ea typeface="+mn-ea"/>
              <a:cs typeface="+mn-cs"/>
            </a:rPr>
            <a:t>10.5</a:t>
          </a:r>
          <a:r>
            <a:rPr lang="ja-JP" altLang="ja-JP" sz="1100" b="0" i="0" baseline="0">
              <a:solidFill>
                <a:schemeClr val="dk1"/>
              </a:solidFill>
              <a:latin typeface="+mn-lt"/>
              <a:ea typeface="+mn-ea"/>
              <a:cs typeface="+mn-cs"/>
            </a:rPr>
            <a:t>％となり、直近</a:t>
          </a:r>
          <a:r>
            <a:rPr lang="ja-JP" altLang="en-US" sz="1100" b="0" i="0" baseline="0">
              <a:solidFill>
                <a:schemeClr val="dk1"/>
              </a:solidFill>
              <a:latin typeface="+mn-lt"/>
              <a:ea typeface="+mn-ea"/>
              <a:cs typeface="+mn-cs"/>
            </a:rPr>
            <a:t>５</a:t>
          </a:r>
          <a:r>
            <a:rPr lang="ja-JP" altLang="ja-JP" sz="1100" b="0" i="0" baseline="0">
              <a:solidFill>
                <a:schemeClr val="dk1"/>
              </a:solidFill>
              <a:latin typeface="+mn-lt"/>
              <a:ea typeface="+mn-ea"/>
              <a:cs typeface="+mn-cs"/>
            </a:rPr>
            <a:t>か年の推移では、</a:t>
          </a:r>
          <a:r>
            <a:rPr lang="ja-JP" altLang="en-US" sz="1100" b="0" i="0" baseline="0">
              <a:solidFill>
                <a:schemeClr val="dk1"/>
              </a:solidFill>
              <a:latin typeface="+mn-lt"/>
              <a:ea typeface="+mn-ea"/>
              <a:cs typeface="+mn-cs"/>
            </a:rPr>
            <a:t>徐々に</a:t>
          </a:r>
          <a:r>
            <a:rPr lang="ja-JP" altLang="ja-JP" sz="1100" b="0" i="0" baseline="0">
              <a:solidFill>
                <a:schemeClr val="dk1"/>
              </a:solidFill>
              <a:latin typeface="+mn-lt"/>
              <a:ea typeface="+mn-ea"/>
              <a:cs typeface="+mn-cs"/>
            </a:rPr>
            <a:t>改善が図られている。主な</a:t>
          </a:r>
          <a:r>
            <a:rPr lang="ja-JP" altLang="en-US" sz="1100" b="0" i="0" baseline="0">
              <a:solidFill>
                <a:schemeClr val="dk1"/>
              </a:solidFill>
              <a:latin typeface="+mn-lt"/>
              <a:ea typeface="+mn-ea"/>
              <a:cs typeface="+mn-cs"/>
            </a:rPr>
            <a:t>減</a:t>
          </a:r>
          <a:r>
            <a:rPr lang="ja-JP" altLang="ja-JP" sz="1100" b="0" i="0" baseline="0">
              <a:solidFill>
                <a:schemeClr val="dk1"/>
              </a:solidFill>
              <a:latin typeface="+mn-lt"/>
              <a:ea typeface="+mn-ea"/>
              <a:cs typeface="+mn-cs"/>
            </a:rPr>
            <a:t>要因として、</a:t>
          </a:r>
          <a:r>
            <a:rPr lang="ja-JP" altLang="en-US" sz="1100" b="0" i="0" baseline="0">
              <a:solidFill>
                <a:schemeClr val="dk1"/>
              </a:solidFill>
              <a:latin typeface="+mn-lt"/>
              <a:ea typeface="+mn-ea"/>
              <a:cs typeface="+mn-cs"/>
            </a:rPr>
            <a:t>標準税収入額の増により標準財政規模が増加している</a:t>
          </a:r>
          <a:r>
            <a:rPr lang="ja-JP" altLang="ja-JP" sz="1100" b="0" i="0" baseline="0">
              <a:solidFill>
                <a:schemeClr val="dk1"/>
              </a:solidFill>
              <a:latin typeface="+mn-lt"/>
              <a:ea typeface="+mn-ea"/>
              <a:cs typeface="+mn-cs"/>
            </a:rPr>
            <a:t>ことが挙げられる。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本市の実質公債費比率は、類似団体平均より若干低い数値となっているが、全国平均や千葉県平均との比較では約</a:t>
          </a:r>
          <a:r>
            <a:rPr lang="en-US" altLang="ja-JP" sz="1100" b="0" i="0" baseline="0">
              <a:solidFill>
                <a:schemeClr val="dk1"/>
              </a:solidFill>
              <a:latin typeface="+mn-lt"/>
              <a:ea typeface="+mn-ea"/>
              <a:cs typeface="+mn-cs"/>
            </a:rPr>
            <a:t>3</a:t>
          </a:r>
          <a:r>
            <a:rPr lang="ja-JP" altLang="ja-JP" sz="1100" b="0" i="0" baseline="0">
              <a:solidFill>
                <a:schemeClr val="dk1"/>
              </a:solidFill>
              <a:latin typeface="+mn-lt"/>
              <a:ea typeface="+mn-ea"/>
              <a:cs typeface="+mn-cs"/>
            </a:rPr>
            <a:t>％程度高い数値となっていることから、今後も改善に向けた取り組みが必要である。このため、今後の大規模事業は５か年計画に則って適切な取捨選択を行うなど、起債発行の抑制に努め、安定した財政運営に努め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48154</xdr:rowOff>
    </xdr:from>
    <xdr:to>
      <xdr:col>24</xdr:col>
      <xdr:colOff>558800</xdr:colOff>
      <xdr:row>37</xdr:row>
      <xdr:rowOff>54187</xdr:rowOff>
    </xdr:to>
    <xdr:cxnSp macro="">
      <xdr:nvCxnSpPr>
        <xdr:cNvPr id="381" name="直線コネクタ 380"/>
        <xdr:cNvCxnSpPr/>
      </xdr:nvCxnSpPr>
      <xdr:spPr>
        <a:xfrm flipV="1">
          <a:off x="16179800" y="639180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144903</xdr:rowOff>
    </xdr:from>
    <xdr:ext cx="762000" cy="259045"/>
    <xdr:sp macro="" textlink="">
      <xdr:nvSpPr>
        <xdr:cNvPr id="382" name="公債費負担の状況平均値テキスト"/>
        <xdr:cNvSpPr txBox="1"/>
      </xdr:nvSpPr>
      <xdr:spPr>
        <a:xfrm>
          <a:off x="17106900" y="6317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54187</xdr:rowOff>
    </xdr:from>
    <xdr:to>
      <xdr:col>23</xdr:col>
      <xdr:colOff>406400</xdr:colOff>
      <xdr:row>37</xdr:row>
      <xdr:rowOff>70273</xdr:rowOff>
    </xdr:to>
    <xdr:cxnSp macro="">
      <xdr:nvCxnSpPr>
        <xdr:cNvPr id="384" name="直線コネクタ 383"/>
        <xdr:cNvCxnSpPr/>
      </xdr:nvCxnSpPr>
      <xdr:spPr>
        <a:xfrm flipV="1">
          <a:off x="15290800" y="63978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70273</xdr:rowOff>
    </xdr:from>
    <xdr:to>
      <xdr:col>22</xdr:col>
      <xdr:colOff>203200</xdr:colOff>
      <xdr:row>37</xdr:row>
      <xdr:rowOff>90382</xdr:rowOff>
    </xdr:to>
    <xdr:cxnSp macro="">
      <xdr:nvCxnSpPr>
        <xdr:cNvPr id="387" name="直線コネクタ 386"/>
        <xdr:cNvCxnSpPr/>
      </xdr:nvCxnSpPr>
      <xdr:spPr>
        <a:xfrm flipV="1">
          <a:off x="14401800" y="641392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90382</xdr:rowOff>
    </xdr:from>
    <xdr:to>
      <xdr:col>21</xdr:col>
      <xdr:colOff>0</xdr:colOff>
      <xdr:row>37</xdr:row>
      <xdr:rowOff>114512</xdr:rowOff>
    </xdr:to>
    <xdr:cxnSp macro="">
      <xdr:nvCxnSpPr>
        <xdr:cNvPr id="390" name="直線コネクタ 389"/>
        <xdr:cNvCxnSpPr/>
      </xdr:nvCxnSpPr>
      <xdr:spPr>
        <a:xfrm flipV="1">
          <a:off x="13512800" y="643403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168804</xdr:rowOff>
    </xdr:from>
    <xdr:to>
      <xdr:col>24</xdr:col>
      <xdr:colOff>609600</xdr:colOff>
      <xdr:row>37</xdr:row>
      <xdr:rowOff>98954</xdr:rowOff>
    </xdr:to>
    <xdr:sp macro="" textlink="">
      <xdr:nvSpPr>
        <xdr:cNvPr id="400" name="円/楕円 399"/>
        <xdr:cNvSpPr/>
      </xdr:nvSpPr>
      <xdr:spPr>
        <a:xfrm>
          <a:off x="169672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13881</xdr:rowOff>
    </xdr:from>
    <xdr:ext cx="762000" cy="259045"/>
    <xdr:sp macro="" textlink="">
      <xdr:nvSpPr>
        <xdr:cNvPr id="401" name="公債費負担の状況該当値テキスト"/>
        <xdr:cNvSpPr txBox="1"/>
      </xdr:nvSpPr>
      <xdr:spPr>
        <a:xfrm>
          <a:off x="17106900" y="618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3387</xdr:rowOff>
    </xdr:from>
    <xdr:to>
      <xdr:col>23</xdr:col>
      <xdr:colOff>457200</xdr:colOff>
      <xdr:row>37</xdr:row>
      <xdr:rowOff>104987</xdr:rowOff>
    </xdr:to>
    <xdr:sp macro="" textlink="">
      <xdr:nvSpPr>
        <xdr:cNvPr id="402" name="円/楕円 401"/>
        <xdr:cNvSpPr/>
      </xdr:nvSpPr>
      <xdr:spPr>
        <a:xfrm>
          <a:off x="16129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115164</xdr:rowOff>
    </xdr:from>
    <xdr:ext cx="736600" cy="259045"/>
    <xdr:sp macro="" textlink="">
      <xdr:nvSpPr>
        <xdr:cNvPr id="403" name="テキスト ボックス 402"/>
        <xdr:cNvSpPr txBox="1"/>
      </xdr:nvSpPr>
      <xdr:spPr>
        <a:xfrm>
          <a:off x="15798800" y="611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19473</xdr:rowOff>
    </xdr:from>
    <xdr:to>
      <xdr:col>22</xdr:col>
      <xdr:colOff>254000</xdr:colOff>
      <xdr:row>37</xdr:row>
      <xdr:rowOff>121073</xdr:rowOff>
    </xdr:to>
    <xdr:sp macro="" textlink="">
      <xdr:nvSpPr>
        <xdr:cNvPr id="404" name="円/楕円 403"/>
        <xdr:cNvSpPr/>
      </xdr:nvSpPr>
      <xdr:spPr>
        <a:xfrm>
          <a:off x="15240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131250</xdr:rowOff>
    </xdr:from>
    <xdr:ext cx="762000" cy="259045"/>
    <xdr:sp macro="" textlink="">
      <xdr:nvSpPr>
        <xdr:cNvPr id="405" name="テキスト ボックス 404"/>
        <xdr:cNvSpPr txBox="1"/>
      </xdr:nvSpPr>
      <xdr:spPr>
        <a:xfrm>
          <a:off x="14909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39582</xdr:rowOff>
    </xdr:from>
    <xdr:to>
      <xdr:col>21</xdr:col>
      <xdr:colOff>50800</xdr:colOff>
      <xdr:row>37</xdr:row>
      <xdr:rowOff>141182</xdr:rowOff>
    </xdr:to>
    <xdr:sp macro="" textlink="">
      <xdr:nvSpPr>
        <xdr:cNvPr id="406" name="円/楕円 405"/>
        <xdr:cNvSpPr/>
      </xdr:nvSpPr>
      <xdr:spPr>
        <a:xfrm>
          <a:off x="14351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151359</xdr:rowOff>
    </xdr:from>
    <xdr:ext cx="762000" cy="259045"/>
    <xdr:sp macro="" textlink="">
      <xdr:nvSpPr>
        <xdr:cNvPr id="407" name="テキスト ボックス 406"/>
        <xdr:cNvSpPr txBox="1"/>
      </xdr:nvSpPr>
      <xdr:spPr>
        <a:xfrm>
          <a:off x="14020800" y="615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408" name="円/楕円 407"/>
        <xdr:cNvSpPr/>
      </xdr:nvSpPr>
      <xdr:spPr>
        <a:xfrm>
          <a:off x="134620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409" name="テキスト ボックス 408"/>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年度決算における将来負担比率は</a:t>
          </a:r>
          <a:r>
            <a:rPr lang="en-US" altLang="ja-JP" sz="1100" b="0" i="0" baseline="0">
              <a:solidFill>
                <a:schemeClr val="dk1"/>
              </a:solidFill>
              <a:latin typeface="+mn-lt"/>
              <a:ea typeface="+mn-ea"/>
              <a:cs typeface="+mn-cs"/>
            </a:rPr>
            <a:t>106.0</a:t>
          </a:r>
          <a:r>
            <a:rPr lang="ja-JP" altLang="ja-JP" sz="1100" b="0" i="0" baseline="0">
              <a:solidFill>
                <a:schemeClr val="dk1"/>
              </a:solidFill>
              <a:latin typeface="+mn-lt"/>
              <a:ea typeface="+mn-ea"/>
              <a:cs typeface="+mn-cs"/>
            </a:rPr>
            <a:t>％となり、前年度決算数値に比して</a:t>
          </a:r>
          <a:r>
            <a:rPr lang="en-US" altLang="ja-JP" sz="1100" b="0" i="0" baseline="0">
              <a:solidFill>
                <a:schemeClr val="dk1"/>
              </a:solidFill>
              <a:latin typeface="+mn-lt"/>
              <a:ea typeface="+mn-ea"/>
              <a:cs typeface="+mn-cs"/>
            </a:rPr>
            <a:t>7.8</a:t>
          </a:r>
          <a:r>
            <a:rPr lang="ja-JP" altLang="ja-JP" sz="1100" b="0" i="0" baseline="0">
              <a:solidFill>
                <a:schemeClr val="dk1"/>
              </a:solidFill>
              <a:latin typeface="+mn-lt"/>
              <a:ea typeface="+mn-ea"/>
              <a:cs typeface="+mn-cs"/>
            </a:rPr>
            <a:t>％の</a:t>
          </a:r>
          <a:r>
            <a:rPr lang="ja-JP" altLang="en-US" sz="1100" b="0" i="0" baseline="0">
              <a:solidFill>
                <a:schemeClr val="dk1"/>
              </a:solidFill>
              <a:latin typeface="+mn-lt"/>
              <a:ea typeface="+mn-ea"/>
              <a:cs typeface="+mn-cs"/>
            </a:rPr>
            <a:t>減</a:t>
          </a:r>
          <a:r>
            <a:rPr lang="ja-JP" altLang="ja-JP" sz="1100" b="0" i="0" baseline="0">
              <a:solidFill>
                <a:schemeClr val="dk1"/>
              </a:solidFill>
              <a:latin typeface="+mn-lt"/>
              <a:ea typeface="+mn-ea"/>
              <a:cs typeface="+mn-cs"/>
            </a:rPr>
            <a:t>となった。この主な要因として、</a:t>
          </a:r>
          <a:r>
            <a:rPr lang="ja-JP" altLang="en-US" sz="1100" b="0" i="0" baseline="0">
              <a:solidFill>
                <a:schemeClr val="dk1"/>
              </a:solidFill>
              <a:latin typeface="+mn-lt"/>
              <a:ea typeface="+mn-ea"/>
              <a:cs typeface="+mn-cs"/>
            </a:rPr>
            <a:t>鴨川市開発公社からの</a:t>
          </a:r>
          <a:r>
            <a:rPr lang="ja-JP" altLang="ja-JP" sz="1100" b="0" i="0" baseline="0">
              <a:solidFill>
                <a:schemeClr val="dk1"/>
              </a:solidFill>
              <a:latin typeface="+mn-lt"/>
              <a:ea typeface="+mn-ea"/>
              <a:cs typeface="+mn-cs"/>
            </a:rPr>
            <a:t>太海多目的公益用地</a:t>
          </a:r>
          <a:r>
            <a:rPr lang="ja-JP" altLang="en-US" sz="1100" b="0" i="0" baseline="0">
              <a:solidFill>
                <a:schemeClr val="dk1"/>
              </a:solidFill>
              <a:latin typeface="+mn-lt"/>
              <a:ea typeface="+mn-ea"/>
              <a:cs typeface="+mn-cs"/>
            </a:rPr>
            <a:t>買戻しに係る債務負担の減が</a:t>
          </a:r>
          <a:r>
            <a:rPr lang="ja-JP" altLang="ja-JP" sz="1100" b="0" i="0" baseline="0">
              <a:solidFill>
                <a:schemeClr val="dk1"/>
              </a:solidFill>
              <a:latin typeface="+mn-lt"/>
              <a:ea typeface="+mn-ea"/>
              <a:cs typeface="+mn-cs"/>
            </a:rPr>
            <a:t>挙げられる。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本市の将来負担比率は、類似団体平均や全国平均、千葉県平均のいずれと比しても高い水準にあるが、これは過去に実施してきた施設整備等の事業財源に地方債を積極的に活用してきたことや、債務負担行為に基づく太海多目的公益用地取得事業に係る将来負担が主な要因となっているものである。今後も、行財政改革を進めるとともに、財政調整基金等の適切な確保を図り、財政基盤の安定化を図っ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135128</xdr:rowOff>
    </xdr:from>
    <xdr:to>
      <xdr:col>24</xdr:col>
      <xdr:colOff>558800</xdr:colOff>
      <xdr:row>15</xdr:row>
      <xdr:rowOff>153949</xdr:rowOff>
    </xdr:to>
    <xdr:cxnSp macro="">
      <xdr:nvCxnSpPr>
        <xdr:cNvPr id="441" name="直線コネクタ 440"/>
        <xdr:cNvCxnSpPr/>
      </xdr:nvCxnSpPr>
      <xdr:spPr>
        <a:xfrm flipV="1">
          <a:off x="16179800" y="2706878"/>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131267</xdr:rowOff>
    </xdr:from>
    <xdr:to>
      <xdr:col>23</xdr:col>
      <xdr:colOff>406400</xdr:colOff>
      <xdr:row>15</xdr:row>
      <xdr:rowOff>153949</xdr:rowOff>
    </xdr:to>
    <xdr:cxnSp macro="">
      <xdr:nvCxnSpPr>
        <xdr:cNvPr id="444" name="直線コネクタ 443"/>
        <xdr:cNvCxnSpPr/>
      </xdr:nvCxnSpPr>
      <xdr:spPr>
        <a:xfrm>
          <a:off x="15290800" y="2703017"/>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131267</xdr:rowOff>
    </xdr:from>
    <xdr:to>
      <xdr:col>22</xdr:col>
      <xdr:colOff>203200</xdr:colOff>
      <xdr:row>15</xdr:row>
      <xdr:rowOff>152019</xdr:rowOff>
    </xdr:to>
    <xdr:cxnSp macro="">
      <xdr:nvCxnSpPr>
        <xdr:cNvPr id="447" name="直線コネクタ 446"/>
        <xdr:cNvCxnSpPr/>
      </xdr:nvCxnSpPr>
      <xdr:spPr>
        <a:xfrm flipV="1">
          <a:off x="14401800" y="2703017"/>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142850</xdr:rowOff>
    </xdr:from>
    <xdr:to>
      <xdr:col>21</xdr:col>
      <xdr:colOff>0</xdr:colOff>
      <xdr:row>15</xdr:row>
      <xdr:rowOff>152019</xdr:rowOff>
    </xdr:to>
    <xdr:cxnSp macro="">
      <xdr:nvCxnSpPr>
        <xdr:cNvPr id="450" name="直線コネクタ 449"/>
        <xdr:cNvCxnSpPr/>
      </xdr:nvCxnSpPr>
      <xdr:spPr>
        <a:xfrm>
          <a:off x="13512800" y="2714600"/>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84328</xdr:rowOff>
    </xdr:from>
    <xdr:to>
      <xdr:col>24</xdr:col>
      <xdr:colOff>609600</xdr:colOff>
      <xdr:row>16</xdr:row>
      <xdr:rowOff>14478</xdr:rowOff>
    </xdr:to>
    <xdr:sp macro="" textlink="">
      <xdr:nvSpPr>
        <xdr:cNvPr id="460" name="円/楕円 459"/>
        <xdr:cNvSpPr/>
      </xdr:nvSpPr>
      <xdr:spPr>
        <a:xfrm>
          <a:off x="16967200" y="26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56405</xdr:rowOff>
    </xdr:from>
    <xdr:ext cx="762000" cy="259045"/>
    <xdr:sp macro="" textlink="">
      <xdr:nvSpPr>
        <xdr:cNvPr id="461" name="将来負担の状況該当値テキスト"/>
        <xdr:cNvSpPr txBox="1"/>
      </xdr:nvSpPr>
      <xdr:spPr>
        <a:xfrm>
          <a:off x="17106900" y="26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103149</xdr:rowOff>
    </xdr:from>
    <xdr:to>
      <xdr:col>23</xdr:col>
      <xdr:colOff>457200</xdr:colOff>
      <xdr:row>16</xdr:row>
      <xdr:rowOff>33299</xdr:rowOff>
    </xdr:to>
    <xdr:sp macro="" textlink="">
      <xdr:nvSpPr>
        <xdr:cNvPr id="462" name="円/楕円 461"/>
        <xdr:cNvSpPr/>
      </xdr:nvSpPr>
      <xdr:spPr>
        <a:xfrm>
          <a:off x="16129000" y="26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18076</xdr:rowOff>
    </xdr:from>
    <xdr:ext cx="736600" cy="259045"/>
    <xdr:sp macro="" textlink="">
      <xdr:nvSpPr>
        <xdr:cNvPr id="463" name="テキスト ボックス 462"/>
        <xdr:cNvSpPr txBox="1"/>
      </xdr:nvSpPr>
      <xdr:spPr>
        <a:xfrm>
          <a:off x="15798800" y="276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80467</xdr:rowOff>
    </xdr:from>
    <xdr:to>
      <xdr:col>22</xdr:col>
      <xdr:colOff>254000</xdr:colOff>
      <xdr:row>16</xdr:row>
      <xdr:rowOff>10617</xdr:rowOff>
    </xdr:to>
    <xdr:sp macro="" textlink="">
      <xdr:nvSpPr>
        <xdr:cNvPr id="464" name="円/楕円 463"/>
        <xdr:cNvSpPr/>
      </xdr:nvSpPr>
      <xdr:spPr>
        <a:xfrm>
          <a:off x="15240000" y="26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166844</xdr:rowOff>
    </xdr:from>
    <xdr:ext cx="762000" cy="259045"/>
    <xdr:sp macro="" textlink="">
      <xdr:nvSpPr>
        <xdr:cNvPr id="465" name="テキスト ボックス 464"/>
        <xdr:cNvSpPr txBox="1"/>
      </xdr:nvSpPr>
      <xdr:spPr>
        <a:xfrm>
          <a:off x="14909800" y="273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101219</xdr:rowOff>
    </xdr:from>
    <xdr:to>
      <xdr:col>21</xdr:col>
      <xdr:colOff>50800</xdr:colOff>
      <xdr:row>16</xdr:row>
      <xdr:rowOff>31369</xdr:rowOff>
    </xdr:to>
    <xdr:sp macro="" textlink="">
      <xdr:nvSpPr>
        <xdr:cNvPr id="466" name="円/楕円 465"/>
        <xdr:cNvSpPr/>
      </xdr:nvSpPr>
      <xdr:spPr>
        <a:xfrm>
          <a:off x="14351000" y="267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16146</xdr:rowOff>
    </xdr:from>
    <xdr:ext cx="762000" cy="259045"/>
    <xdr:sp macro="" textlink="">
      <xdr:nvSpPr>
        <xdr:cNvPr id="467" name="テキスト ボックス 466"/>
        <xdr:cNvSpPr txBox="1"/>
      </xdr:nvSpPr>
      <xdr:spPr>
        <a:xfrm>
          <a:off x="14020800" y="27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92050</xdr:rowOff>
    </xdr:from>
    <xdr:to>
      <xdr:col>19</xdr:col>
      <xdr:colOff>533400</xdr:colOff>
      <xdr:row>16</xdr:row>
      <xdr:rowOff>22200</xdr:rowOff>
    </xdr:to>
    <xdr:sp macro="" textlink="">
      <xdr:nvSpPr>
        <xdr:cNvPr id="468" name="円/楕円 467"/>
        <xdr:cNvSpPr/>
      </xdr:nvSpPr>
      <xdr:spPr>
        <a:xfrm>
          <a:off x="13462000" y="26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6977</xdr:rowOff>
    </xdr:from>
    <xdr:ext cx="762000" cy="259045"/>
    <xdr:sp macro="" textlink="">
      <xdr:nvSpPr>
        <xdr:cNvPr id="469" name="テキスト ボックス 468"/>
        <xdr:cNvSpPr txBox="1"/>
      </xdr:nvSpPr>
      <xdr:spPr>
        <a:xfrm>
          <a:off x="13131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千葉県鴨川市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34,453
33,962
191.14
16,310,682
15,619,365
603,696
9,914,749
20,194,083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106.0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本市の人件費は、</a:t>
          </a:r>
          <a:r>
            <a:rPr lang="ja-JP" altLang="ja-JP" sz="1100" b="0" i="0" baseline="0">
              <a:solidFill>
                <a:schemeClr val="dk1"/>
              </a:solidFill>
              <a:latin typeface="+mn-lt"/>
              <a:ea typeface="+mn-ea"/>
              <a:cs typeface="+mn-cs"/>
            </a:rPr>
            <a:t>市の人口規模に比して保育所や幼稚園の施設数が多いこと、また、ごみ焼却施設、し尿処理施設、総合運動施設、給食センターなどを市直営方式で運営していることから、多い状況となっている。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人件費</a:t>
          </a:r>
          <a:r>
            <a:rPr lang="ja-JP" altLang="en-US" sz="1100" b="0" i="0" baseline="0">
              <a:solidFill>
                <a:schemeClr val="dk1"/>
              </a:solidFill>
              <a:latin typeface="+mn-lt"/>
              <a:ea typeface="+mn-ea"/>
              <a:cs typeface="+mn-cs"/>
            </a:rPr>
            <a:t>の</a:t>
          </a:r>
          <a:r>
            <a:rPr lang="ja-JP" altLang="ja-JP" sz="1100" b="0" i="0" baseline="0">
              <a:solidFill>
                <a:schemeClr val="dk1"/>
              </a:solidFill>
              <a:latin typeface="+mn-lt"/>
              <a:ea typeface="+mn-ea"/>
              <a:cs typeface="+mn-cs"/>
            </a:rPr>
            <a:t>削減</a:t>
          </a:r>
          <a:r>
            <a:rPr lang="ja-JP" altLang="en-US" sz="1100" b="0" i="0" baseline="0">
              <a:solidFill>
                <a:schemeClr val="dk1"/>
              </a:solidFill>
              <a:latin typeface="+mn-lt"/>
              <a:ea typeface="+mn-ea"/>
              <a:cs typeface="+mn-cs"/>
            </a:rPr>
            <a:t>には</a:t>
          </a:r>
          <a:r>
            <a:rPr lang="ja-JP" altLang="ja-JP" sz="1100" b="0" i="0" baseline="0">
              <a:solidFill>
                <a:schemeClr val="dk1"/>
              </a:solidFill>
              <a:latin typeface="+mn-lt"/>
              <a:ea typeface="+mn-ea"/>
              <a:cs typeface="+mn-cs"/>
            </a:rPr>
            <a:t>、施設の統廃合の実施、ごみやし尿収集等に係る業務</a:t>
          </a:r>
          <a:r>
            <a:rPr lang="ja-JP" altLang="en-US" sz="1100" b="0" i="0" baseline="0">
              <a:solidFill>
                <a:schemeClr val="dk1"/>
              </a:solidFill>
              <a:latin typeface="+mn-lt"/>
              <a:ea typeface="+mn-ea"/>
              <a:cs typeface="+mn-cs"/>
            </a:rPr>
            <a:t>の</a:t>
          </a:r>
          <a:r>
            <a:rPr lang="ja-JP" altLang="ja-JP" sz="1100" b="0" i="0" baseline="0">
              <a:solidFill>
                <a:schemeClr val="dk1"/>
              </a:solidFill>
              <a:latin typeface="+mn-lt"/>
              <a:ea typeface="+mn-ea"/>
              <a:cs typeface="+mn-cs"/>
            </a:rPr>
            <a:t>民間委託、民営化の推進が</a:t>
          </a:r>
          <a:r>
            <a:rPr lang="ja-JP" altLang="en-US" sz="1100" b="0" i="0" baseline="0">
              <a:solidFill>
                <a:schemeClr val="dk1"/>
              </a:solidFill>
              <a:latin typeface="+mn-lt"/>
              <a:ea typeface="+mn-ea"/>
              <a:cs typeface="+mn-cs"/>
            </a:rPr>
            <a:t>必要となる</a:t>
          </a:r>
          <a:r>
            <a:rPr lang="ja-JP" altLang="ja-JP" sz="1100" b="0" i="0" baseline="0">
              <a:solidFill>
                <a:schemeClr val="dk1"/>
              </a:solidFill>
              <a:latin typeface="+mn-lt"/>
              <a:ea typeface="+mn-ea"/>
              <a:cs typeface="+mn-cs"/>
            </a:rPr>
            <a:t>ため、これらの取</a:t>
          </a:r>
          <a:r>
            <a:rPr lang="ja-JP" altLang="en-US" sz="1100" b="0" i="0" baseline="0">
              <a:solidFill>
                <a:schemeClr val="dk1"/>
              </a:solidFill>
              <a:latin typeface="+mn-lt"/>
              <a:ea typeface="+mn-ea"/>
              <a:cs typeface="+mn-cs"/>
            </a:rPr>
            <a:t>り</a:t>
          </a:r>
          <a:r>
            <a:rPr lang="ja-JP" altLang="ja-JP" sz="1100" b="0" i="0" baseline="0">
              <a:solidFill>
                <a:schemeClr val="dk1"/>
              </a:solidFill>
              <a:latin typeface="+mn-lt"/>
              <a:ea typeface="+mn-ea"/>
              <a:cs typeface="+mn-cs"/>
            </a:rPr>
            <a:t>組みを進め、</a:t>
          </a:r>
          <a:r>
            <a:rPr lang="ja-JP" altLang="en-US" sz="1100" b="0" i="0" baseline="0">
              <a:solidFill>
                <a:schemeClr val="dk1"/>
              </a:solidFill>
              <a:latin typeface="+mn-lt"/>
              <a:ea typeface="+mn-ea"/>
              <a:cs typeface="+mn-cs"/>
            </a:rPr>
            <a:t>費用</a:t>
          </a:r>
          <a:r>
            <a:rPr lang="ja-JP" altLang="ja-JP" sz="1100" b="0" i="0" baseline="0">
              <a:solidFill>
                <a:schemeClr val="dk1"/>
              </a:solidFill>
              <a:latin typeface="+mn-lt"/>
              <a:ea typeface="+mn-ea"/>
              <a:cs typeface="+mn-cs"/>
            </a:rPr>
            <a:t>の抑制に努める。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127000</xdr:rowOff>
    </xdr:from>
    <xdr:to>
      <xdr:col>7</xdr:col>
      <xdr:colOff>15875</xdr:colOff>
      <xdr:row>41</xdr:row>
      <xdr:rowOff>1270</xdr:rowOff>
    </xdr:to>
    <xdr:cxnSp macro="">
      <xdr:nvCxnSpPr>
        <xdr:cNvPr id="66" name="直線コネクタ 65"/>
        <xdr:cNvCxnSpPr/>
      </xdr:nvCxnSpPr>
      <xdr:spPr>
        <a:xfrm flipV="1">
          <a:off x="3987800" y="6985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58420</xdr:rowOff>
    </xdr:from>
    <xdr:to>
      <xdr:col>5</xdr:col>
      <xdr:colOff>549275</xdr:colOff>
      <xdr:row>41</xdr:row>
      <xdr:rowOff>1270</xdr:rowOff>
    </xdr:to>
    <xdr:cxnSp macro="">
      <xdr:nvCxnSpPr>
        <xdr:cNvPr id="69" name="直線コネクタ 68"/>
        <xdr:cNvCxnSpPr/>
      </xdr:nvCxnSpPr>
      <xdr:spPr>
        <a:xfrm>
          <a:off x="3098800" y="6916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58420</xdr:rowOff>
    </xdr:from>
    <xdr:to>
      <xdr:col>4</xdr:col>
      <xdr:colOff>346075</xdr:colOff>
      <xdr:row>40</xdr:row>
      <xdr:rowOff>165100</xdr:rowOff>
    </xdr:to>
    <xdr:cxnSp macro="">
      <xdr:nvCxnSpPr>
        <xdr:cNvPr id="72" name="直線コネクタ 71"/>
        <xdr:cNvCxnSpPr/>
      </xdr:nvCxnSpPr>
      <xdr:spPr>
        <a:xfrm flipV="1">
          <a:off x="2209800" y="6916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165100</xdr:rowOff>
    </xdr:from>
    <xdr:to>
      <xdr:col>3</xdr:col>
      <xdr:colOff>142875</xdr:colOff>
      <xdr:row>40</xdr:row>
      <xdr:rowOff>165100</xdr:rowOff>
    </xdr:to>
    <xdr:cxnSp macro="">
      <xdr:nvCxnSpPr>
        <xdr:cNvPr id="75" name="直線コネクタ 74"/>
        <xdr:cNvCxnSpPr/>
      </xdr:nvCxnSpPr>
      <xdr:spPr>
        <a:xfrm>
          <a:off x="1320800" y="702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76200</xdr:rowOff>
    </xdr:from>
    <xdr:to>
      <xdr:col>7</xdr:col>
      <xdr:colOff>66675</xdr:colOff>
      <xdr:row>41</xdr:row>
      <xdr:rowOff>6350</xdr:rowOff>
    </xdr:to>
    <xdr:sp macro="" textlink="">
      <xdr:nvSpPr>
        <xdr:cNvPr id="85" name="円/楕円 84"/>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156227</xdr:rowOff>
    </xdr:from>
    <xdr:ext cx="762000" cy="259045"/>
    <xdr:sp macro="" textlink="">
      <xdr:nvSpPr>
        <xdr:cNvPr id="86" name="人件費該当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121920</xdr:rowOff>
    </xdr:from>
    <xdr:to>
      <xdr:col>5</xdr:col>
      <xdr:colOff>600075</xdr:colOff>
      <xdr:row>41</xdr:row>
      <xdr:rowOff>52070</xdr:rowOff>
    </xdr:to>
    <xdr:sp macro="" textlink="">
      <xdr:nvSpPr>
        <xdr:cNvPr id="87" name="円/楕円 86"/>
        <xdr:cNvSpPr/>
      </xdr:nvSpPr>
      <xdr:spPr>
        <a:xfrm>
          <a:off x="3937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36847</xdr:rowOff>
    </xdr:from>
    <xdr:ext cx="736600" cy="259045"/>
    <xdr:sp macro="" textlink="">
      <xdr:nvSpPr>
        <xdr:cNvPr id="88" name="テキスト ボックス 87"/>
        <xdr:cNvSpPr txBox="1"/>
      </xdr:nvSpPr>
      <xdr:spPr>
        <a:xfrm>
          <a:off x="3606800" y="706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7620</xdr:rowOff>
    </xdr:from>
    <xdr:to>
      <xdr:col>4</xdr:col>
      <xdr:colOff>396875</xdr:colOff>
      <xdr:row>40</xdr:row>
      <xdr:rowOff>109220</xdr:rowOff>
    </xdr:to>
    <xdr:sp macro="" textlink="">
      <xdr:nvSpPr>
        <xdr:cNvPr id="89" name="円/楕円 88"/>
        <xdr:cNvSpPr/>
      </xdr:nvSpPr>
      <xdr:spPr>
        <a:xfrm>
          <a:off x="3048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93997</xdr:rowOff>
    </xdr:from>
    <xdr:ext cx="762000" cy="259045"/>
    <xdr:sp macro="" textlink="">
      <xdr:nvSpPr>
        <xdr:cNvPr id="90" name="テキスト ボックス 89"/>
        <xdr:cNvSpPr txBox="1"/>
      </xdr:nvSpPr>
      <xdr:spPr>
        <a:xfrm>
          <a:off x="2717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114300</xdr:rowOff>
    </xdr:from>
    <xdr:to>
      <xdr:col>3</xdr:col>
      <xdr:colOff>193675</xdr:colOff>
      <xdr:row>41</xdr:row>
      <xdr:rowOff>44450</xdr:rowOff>
    </xdr:to>
    <xdr:sp macro="" textlink="">
      <xdr:nvSpPr>
        <xdr:cNvPr id="91" name="円/楕円 90"/>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29227</xdr:rowOff>
    </xdr:from>
    <xdr:ext cx="762000" cy="259045"/>
    <xdr:sp macro="" textlink="">
      <xdr:nvSpPr>
        <xdr:cNvPr id="92" name="テキスト ボックス 91"/>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114300</xdr:rowOff>
    </xdr:from>
    <xdr:to>
      <xdr:col>1</xdr:col>
      <xdr:colOff>676275</xdr:colOff>
      <xdr:row>41</xdr:row>
      <xdr:rowOff>44450</xdr:rowOff>
    </xdr:to>
    <xdr:sp macro="" textlink="">
      <xdr:nvSpPr>
        <xdr:cNvPr id="93" name="円/楕円 92"/>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29227</xdr:rowOff>
    </xdr:from>
    <xdr:ext cx="762000" cy="259045"/>
    <xdr:sp macro="" textlink="">
      <xdr:nvSpPr>
        <xdr:cNvPr id="94" name="テキスト ボックス 93"/>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latin typeface="+mn-lt"/>
              <a:ea typeface="+mn-ea"/>
              <a:cs typeface="+mn-cs"/>
            </a:rPr>
            <a:t>物件費の経常収支比率については、類似団体平均や全国平均、千葉県平均を下回っている状況である。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27</a:t>
          </a:r>
          <a:r>
            <a:rPr lang="ja-JP" altLang="en-US" sz="1100" b="0" i="0" baseline="0">
              <a:solidFill>
                <a:schemeClr val="dk1"/>
              </a:solidFill>
              <a:latin typeface="+mn-lt"/>
              <a:ea typeface="+mn-ea"/>
              <a:cs typeface="+mn-cs"/>
            </a:rPr>
            <a:t>年度数値については前年度比で減少しているものの、</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か年の推移を見ると増加傾向にあるため、今後も歳出の抑制及び削減に努めていく</a:t>
          </a:r>
          <a:r>
            <a:rPr lang="ja-JP" altLang="en-US" sz="1100" b="0" i="0" baseline="0">
              <a:solidFill>
                <a:schemeClr val="dk1"/>
              </a:solidFill>
              <a:latin typeface="+mn-lt"/>
              <a:ea typeface="+mn-ea"/>
              <a:cs typeface="+mn-cs"/>
            </a:rPr>
            <a:t>必要</a:t>
          </a:r>
          <a:r>
            <a:rPr lang="ja-JP" altLang="ja-JP" sz="1100" b="0" i="0" baseline="0">
              <a:solidFill>
                <a:schemeClr val="dk1"/>
              </a:solidFill>
              <a:latin typeface="+mn-lt"/>
              <a:ea typeface="+mn-ea"/>
              <a:cs typeface="+mn-cs"/>
            </a:rPr>
            <a:t>がある。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20864</xdr:rowOff>
    </xdr:from>
    <xdr:to>
      <xdr:col>24</xdr:col>
      <xdr:colOff>31750</xdr:colOff>
      <xdr:row>15</xdr:row>
      <xdr:rowOff>42636</xdr:rowOff>
    </xdr:to>
    <xdr:cxnSp macro="">
      <xdr:nvCxnSpPr>
        <xdr:cNvPr id="129" name="直線コネクタ 128"/>
        <xdr:cNvCxnSpPr/>
      </xdr:nvCxnSpPr>
      <xdr:spPr>
        <a:xfrm flipV="1">
          <a:off x="15671800" y="25926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42636</xdr:rowOff>
    </xdr:from>
    <xdr:to>
      <xdr:col>22</xdr:col>
      <xdr:colOff>565150</xdr:colOff>
      <xdr:row>15</xdr:row>
      <xdr:rowOff>42636</xdr:rowOff>
    </xdr:to>
    <xdr:cxnSp macro="">
      <xdr:nvCxnSpPr>
        <xdr:cNvPr id="132" name="直線コネクタ 131"/>
        <xdr:cNvCxnSpPr/>
      </xdr:nvCxnSpPr>
      <xdr:spPr>
        <a:xfrm>
          <a:off x="14782800" y="2614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15</xdr:row>
      <xdr:rowOff>42636</xdr:rowOff>
    </xdr:to>
    <xdr:cxnSp macro="">
      <xdr:nvCxnSpPr>
        <xdr:cNvPr id="135" name="直線コネクタ 134"/>
        <xdr:cNvCxnSpPr/>
      </xdr:nvCxnSpPr>
      <xdr:spPr>
        <a:xfrm>
          <a:off x="13893800" y="25273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39914</xdr:rowOff>
    </xdr:from>
    <xdr:to>
      <xdr:col>20</xdr:col>
      <xdr:colOff>158750</xdr:colOff>
      <xdr:row>14</xdr:row>
      <xdr:rowOff>127000</xdr:rowOff>
    </xdr:to>
    <xdr:cxnSp macro="">
      <xdr:nvCxnSpPr>
        <xdr:cNvPr id="138" name="直線コネクタ 137"/>
        <xdr:cNvCxnSpPr/>
      </xdr:nvCxnSpPr>
      <xdr:spPr>
        <a:xfrm>
          <a:off x="13004800" y="24402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141514</xdr:rowOff>
    </xdr:from>
    <xdr:to>
      <xdr:col>24</xdr:col>
      <xdr:colOff>82550</xdr:colOff>
      <xdr:row>15</xdr:row>
      <xdr:rowOff>71664</xdr:rowOff>
    </xdr:to>
    <xdr:sp macro="" textlink="">
      <xdr:nvSpPr>
        <xdr:cNvPr id="148" name="円/楕円 147"/>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158041</xdr:rowOff>
    </xdr:from>
    <xdr:ext cx="762000" cy="259045"/>
    <xdr:sp macro="" textlink="">
      <xdr:nvSpPr>
        <xdr:cNvPr id="149"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163286</xdr:rowOff>
    </xdr:from>
    <xdr:to>
      <xdr:col>22</xdr:col>
      <xdr:colOff>615950</xdr:colOff>
      <xdr:row>15</xdr:row>
      <xdr:rowOff>93436</xdr:rowOff>
    </xdr:to>
    <xdr:sp macro="" textlink="">
      <xdr:nvSpPr>
        <xdr:cNvPr id="150" name="円/楕円 149"/>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103613</xdr:rowOff>
    </xdr:from>
    <xdr:ext cx="736600" cy="259045"/>
    <xdr:sp macro="" textlink="">
      <xdr:nvSpPr>
        <xdr:cNvPr id="151" name="テキスト ボックス 150"/>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163286</xdr:rowOff>
    </xdr:from>
    <xdr:to>
      <xdr:col>21</xdr:col>
      <xdr:colOff>412750</xdr:colOff>
      <xdr:row>15</xdr:row>
      <xdr:rowOff>93436</xdr:rowOff>
    </xdr:to>
    <xdr:sp macro="" textlink="">
      <xdr:nvSpPr>
        <xdr:cNvPr id="152" name="円/楕円 151"/>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103613</xdr:rowOff>
    </xdr:from>
    <xdr:ext cx="762000" cy="259045"/>
    <xdr:sp macro="" textlink="">
      <xdr:nvSpPr>
        <xdr:cNvPr id="153" name="テキスト ボックス 152"/>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4" name="円/楕円 153"/>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5" name="テキスト ボックス 154"/>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56" name="円/楕円 155"/>
        <xdr:cNvSpPr/>
      </xdr:nvSpPr>
      <xdr:spPr>
        <a:xfrm>
          <a:off x="12954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57" name="テキスト ボックス 156"/>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扶助費の経常収支比率については、類似団体平均や全国平均、千葉県平均を下回っている状況であるものの、国全体の社会保障経費の増大に伴い、障害者福祉や生活保護に係る扶助費等が年々増加しており、上昇傾向となってい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今後も適正な給付に努める</a:t>
          </a:r>
          <a:r>
            <a:rPr lang="ja-JP" altLang="en-US" sz="1100" b="0" i="0" baseline="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146050</xdr:rowOff>
    </xdr:to>
    <xdr:cxnSp macro="">
      <xdr:nvCxnSpPr>
        <xdr:cNvPr id="190" name="直線コネクタ 189"/>
        <xdr:cNvCxnSpPr/>
      </xdr:nvCxnSpPr>
      <xdr:spPr>
        <a:xfrm flipV="1">
          <a:off x="3987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19050</xdr:rowOff>
    </xdr:from>
    <xdr:to>
      <xdr:col>5</xdr:col>
      <xdr:colOff>549275</xdr:colOff>
      <xdr:row>55</xdr:row>
      <xdr:rowOff>146050</xdr:rowOff>
    </xdr:to>
    <xdr:cxnSp macro="">
      <xdr:nvCxnSpPr>
        <xdr:cNvPr id="193" name="直線コネクタ 192"/>
        <xdr:cNvCxnSpPr/>
      </xdr:nvCxnSpPr>
      <xdr:spPr>
        <a:xfrm>
          <a:off x="3098800" y="9448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19050</xdr:rowOff>
    </xdr:from>
    <xdr:to>
      <xdr:col>4</xdr:col>
      <xdr:colOff>346075</xdr:colOff>
      <xdr:row>55</xdr:row>
      <xdr:rowOff>19050</xdr:rowOff>
    </xdr:to>
    <xdr:cxnSp macro="">
      <xdr:nvCxnSpPr>
        <xdr:cNvPr id="196" name="直線コネクタ 195"/>
        <xdr:cNvCxnSpPr/>
      </xdr:nvCxnSpPr>
      <xdr:spPr>
        <a:xfrm>
          <a:off x="2209800" y="944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19050</xdr:rowOff>
    </xdr:from>
    <xdr:to>
      <xdr:col>3</xdr:col>
      <xdr:colOff>142875</xdr:colOff>
      <xdr:row>55</xdr:row>
      <xdr:rowOff>19050</xdr:rowOff>
    </xdr:to>
    <xdr:cxnSp macro="">
      <xdr:nvCxnSpPr>
        <xdr:cNvPr id="199" name="直線コネクタ 198"/>
        <xdr:cNvCxnSpPr/>
      </xdr:nvCxnSpPr>
      <xdr:spPr>
        <a:xfrm>
          <a:off x="1320800" y="944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9" name="円/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10"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11" name="円/楕円 210"/>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212" name="テキスト ボックス 211"/>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139700</xdr:rowOff>
    </xdr:from>
    <xdr:to>
      <xdr:col>4</xdr:col>
      <xdr:colOff>396875</xdr:colOff>
      <xdr:row>55</xdr:row>
      <xdr:rowOff>69850</xdr:rowOff>
    </xdr:to>
    <xdr:sp macro="" textlink="">
      <xdr:nvSpPr>
        <xdr:cNvPr id="213" name="円/楕円 212"/>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80027</xdr:rowOff>
    </xdr:from>
    <xdr:ext cx="762000" cy="259045"/>
    <xdr:sp macro="" textlink="">
      <xdr:nvSpPr>
        <xdr:cNvPr id="214" name="テキスト ボックス 213"/>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139700</xdr:rowOff>
    </xdr:from>
    <xdr:to>
      <xdr:col>3</xdr:col>
      <xdr:colOff>193675</xdr:colOff>
      <xdr:row>55</xdr:row>
      <xdr:rowOff>69850</xdr:rowOff>
    </xdr:to>
    <xdr:sp macro="" textlink="">
      <xdr:nvSpPr>
        <xdr:cNvPr id="215" name="円/楕円 214"/>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80027</xdr:rowOff>
    </xdr:from>
    <xdr:ext cx="762000" cy="259045"/>
    <xdr:sp macro="" textlink="">
      <xdr:nvSpPr>
        <xdr:cNvPr id="216" name="テキスト ボックス 215"/>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139700</xdr:rowOff>
    </xdr:from>
    <xdr:to>
      <xdr:col>1</xdr:col>
      <xdr:colOff>676275</xdr:colOff>
      <xdr:row>55</xdr:row>
      <xdr:rowOff>69850</xdr:rowOff>
    </xdr:to>
    <xdr:sp macro="" textlink="">
      <xdr:nvSpPr>
        <xdr:cNvPr id="217" name="円/楕円 216"/>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80027</xdr:rowOff>
    </xdr:from>
    <xdr:ext cx="762000" cy="259045"/>
    <xdr:sp macro="" textlink="">
      <xdr:nvSpPr>
        <xdr:cNvPr id="218" name="テキスト ボックス 217"/>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その他の経常収支比率については、類似団体平均を下回っており、全国平均や千葉県平均を多少上回っている状況である。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前年度と比較して</a:t>
          </a:r>
          <a:r>
            <a:rPr lang="en-US" altLang="ja-JP" sz="1100" b="0" i="0" baseline="0">
              <a:solidFill>
                <a:schemeClr val="dk1"/>
              </a:solidFill>
              <a:latin typeface="+mn-lt"/>
              <a:ea typeface="+mn-ea"/>
              <a:cs typeface="+mn-cs"/>
            </a:rPr>
            <a:t>1.2</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上</a:t>
          </a:r>
          <a:r>
            <a:rPr lang="ja-JP" altLang="ja-JP" sz="1100" b="0" i="0" baseline="0">
              <a:solidFill>
                <a:schemeClr val="dk1"/>
              </a:solidFill>
              <a:latin typeface="+mn-lt"/>
              <a:ea typeface="+mn-ea"/>
              <a:cs typeface="+mn-cs"/>
            </a:rPr>
            <a:t>回って</a:t>
          </a:r>
          <a:r>
            <a:rPr lang="ja-JP" altLang="en-US" sz="1100" b="0" i="0" baseline="0">
              <a:solidFill>
                <a:schemeClr val="dk1"/>
              </a:solidFill>
              <a:latin typeface="+mn-lt"/>
              <a:ea typeface="+mn-ea"/>
              <a:cs typeface="+mn-cs"/>
            </a:rPr>
            <a:t>おり、主な原因は繰出金の増となっている。</a:t>
          </a:r>
          <a:endParaRPr lang="en-US" altLang="ja-JP" sz="1100" b="0" i="0" baseline="0">
            <a:solidFill>
              <a:schemeClr val="dk1"/>
            </a:solidFill>
            <a:latin typeface="+mn-lt"/>
            <a:ea typeface="+mn-ea"/>
            <a:cs typeface="+mn-cs"/>
          </a:endParaRPr>
        </a:p>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今後も景気の動向に影響されやすいことや高齢者の増加に伴う給付費等の増額が見込まれることから上昇していくと思われる</a:t>
          </a:r>
          <a:r>
            <a:rPr lang="ja-JP" altLang="en-US" sz="1100" b="0" i="0" baseline="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20320</xdr:rowOff>
    </xdr:from>
    <xdr:to>
      <xdr:col>24</xdr:col>
      <xdr:colOff>31750</xdr:colOff>
      <xdr:row>56</xdr:row>
      <xdr:rowOff>111760</xdr:rowOff>
    </xdr:to>
    <xdr:cxnSp macro="">
      <xdr:nvCxnSpPr>
        <xdr:cNvPr id="251" name="直線コネクタ 250"/>
        <xdr:cNvCxnSpPr/>
      </xdr:nvCxnSpPr>
      <xdr:spPr>
        <a:xfrm>
          <a:off x="15671800" y="96215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20320</xdr:rowOff>
    </xdr:from>
    <xdr:to>
      <xdr:col>22</xdr:col>
      <xdr:colOff>565150</xdr:colOff>
      <xdr:row>56</xdr:row>
      <xdr:rowOff>35560</xdr:rowOff>
    </xdr:to>
    <xdr:cxnSp macro="">
      <xdr:nvCxnSpPr>
        <xdr:cNvPr id="254" name="直線コネクタ 253"/>
        <xdr:cNvCxnSpPr/>
      </xdr:nvCxnSpPr>
      <xdr:spPr>
        <a:xfrm flipV="1">
          <a:off x="14782800" y="9621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35560</xdr:rowOff>
    </xdr:to>
    <xdr:cxnSp macro="">
      <xdr:nvCxnSpPr>
        <xdr:cNvPr id="257" name="直線コネクタ 256"/>
        <xdr:cNvCxnSpPr/>
      </xdr:nvCxnSpPr>
      <xdr:spPr>
        <a:xfrm>
          <a:off x="13893800" y="960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56</xdr:row>
      <xdr:rowOff>5080</xdr:rowOff>
    </xdr:to>
    <xdr:cxnSp macro="">
      <xdr:nvCxnSpPr>
        <xdr:cNvPr id="260" name="直線コネクタ 259"/>
        <xdr:cNvCxnSpPr/>
      </xdr:nvCxnSpPr>
      <xdr:spPr>
        <a:xfrm>
          <a:off x="13004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70" name="円/楕円 269"/>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77487</xdr:rowOff>
    </xdr:from>
    <xdr:ext cx="762000" cy="259045"/>
    <xdr:sp macro="" textlink="">
      <xdr:nvSpPr>
        <xdr:cNvPr id="271"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140970</xdr:rowOff>
    </xdr:from>
    <xdr:to>
      <xdr:col>22</xdr:col>
      <xdr:colOff>615950</xdr:colOff>
      <xdr:row>56</xdr:row>
      <xdr:rowOff>71120</xdr:rowOff>
    </xdr:to>
    <xdr:sp macro="" textlink="">
      <xdr:nvSpPr>
        <xdr:cNvPr id="272" name="円/楕円 271"/>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81297</xdr:rowOff>
    </xdr:from>
    <xdr:ext cx="736600" cy="259045"/>
    <xdr:sp macro="" textlink="">
      <xdr:nvSpPr>
        <xdr:cNvPr id="273" name="テキスト ボックス 272"/>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74" name="円/楕円 273"/>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5" name="テキスト ボックス 274"/>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6" name="円/楕円 275"/>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77" name="テキスト ボックス 276"/>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8" name="円/楕円 277"/>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9" name="テキスト ボックス 278"/>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補助費等の経常収支比率については、類似団体平均や全国平均をやや下回っているが、千葉県平均よりは高い数値となっている。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そのため、平成</a:t>
          </a:r>
          <a:r>
            <a:rPr lang="en-US" altLang="ja-JP" sz="1100" b="0" i="0" baseline="0">
              <a:solidFill>
                <a:schemeClr val="dk1"/>
              </a:solidFill>
              <a:latin typeface="+mn-lt"/>
              <a:ea typeface="+mn-ea"/>
              <a:cs typeface="+mn-cs"/>
            </a:rPr>
            <a:t>21</a:t>
          </a:r>
          <a:r>
            <a:rPr lang="ja-JP" altLang="ja-JP" sz="1100" b="0" i="0" baseline="0">
              <a:solidFill>
                <a:schemeClr val="dk1"/>
              </a:solidFill>
              <a:latin typeface="+mn-lt"/>
              <a:ea typeface="+mn-ea"/>
              <a:cs typeface="+mn-cs"/>
            </a:rPr>
            <a:t>年</a:t>
          </a:r>
          <a:r>
            <a:rPr lang="ja-JP" altLang="en-US" sz="1100" b="0" i="0" baseline="0">
              <a:solidFill>
                <a:schemeClr val="dk1"/>
              </a:solidFill>
              <a:latin typeface="+mn-lt"/>
              <a:ea typeface="+mn-ea"/>
              <a:cs typeface="+mn-cs"/>
            </a:rPr>
            <a:t>度</a:t>
          </a:r>
          <a:r>
            <a:rPr lang="ja-JP" altLang="ja-JP" sz="1100" b="0" i="0" baseline="0">
              <a:solidFill>
                <a:schemeClr val="dk1"/>
              </a:solidFill>
              <a:latin typeface="+mn-lt"/>
              <a:ea typeface="+mn-ea"/>
              <a:cs typeface="+mn-cs"/>
            </a:rPr>
            <a:t>に策定した補助金等の見直しに関するガイドラインに基づき、引き続き見直しを実施していく必要がある。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124714</xdr:rowOff>
    </xdr:from>
    <xdr:to>
      <xdr:col>24</xdr:col>
      <xdr:colOff>31750</xdr:colOff>
      <xdr:row>35</xdr:row>
      <xdr:rowOff>156718</xdr:rowOff>
    </xdr:to>
    <xdr:cxnSp macro="">
      <xdr:nvCxnSpPr>
        <xdr:cNvPr id="309" name="直線コネクタ 308"/>
        <xdr:cNvCxnSpPr/>
      </xdr:nvCxnSpPr>
      <xdr:spPr>
        <a:xfrm>
          <a:off x="15671800" y="61254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124714</xdr:rowOff>
    </xdr:from>
    <xdr:to>
      <xdr:col>22</xdr:col>
      <xdr:colOff>565150</xdr:colOff>
      <xdr:row>35</xdr:row>
      <xdr:rowOff>138430</xdr:rowOff>
    </xdr:to>
    <xdr:cxnSp macro="">
      <xdr:nvCxnSpPr>
        <xdr:cNvPr id="312" name="直線コネクタ 311"/>
        <xdr:cNvCxnSpPr/>
      </xdr:nvCxnSpPr>
      <xdr:spPr>
        <a:xfrm flipV="1">
          <a:off x="14782800" y="6125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133858</xdr:rowOff>
    </xdr:from>
    <xdr:to>
      <xdr:col>21</xdr:col>
      <xdr:colOff>361950</xdr:colOff>
      <xdr:row>35</xdr:row>
      <xdr:rowOff>138430</xdr:rowOff>
    </xdr:to>
    <xdr:cxnSp macro="">
      <xdr:nvCxnSpPr>
        <xdr:cNvPr id="315" name="直線コネクタ 314"/>
        <xdr:cNvCxnSpPr/>
      </xdr:nvCxnSpPr>
      <xdr:spPr>
        <a:xfrm>
          <a:off x="13893800" y="6134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133858</xdr:rowOff>
    </xdr:from>
    <xdr:to>
      <xdr:col>20</xdr:col>
      <xdr:colOff>158750</xdr:colOff>
      <xdr:row>35</xdr:row>
      <xdr:rowOff>156718</xdr:rowOff>
    </xdr:to>
    <xdr:cxnSp macro="">
      <xdr:nvCxnSpPr>
        <xdr:cNvPr id="318" name="直線コネクタ 317"/>
        <xdr:cNvCxnSpPr/>
      </xdr:nvCxnSpPr>
      <xdr:spPr>
        <a:xfrm flipV="1">
          <a:off x="13004800" y="61346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105918</xdr:rowOff>
    </xdr:from>
    <xdr:to>
      <xdr:col>24</xdr:col>
      <xdr:colOff>82550</xdr:colOff>
      <xdr:row>36</xdr:row>
      <xdr:rowOff>36068</xdr:rowOff>
    </xdr:to>
    <xdr:sp macro="" textlink="">
      <xdr:nvSpPr>
        <xdr:cNvPr id="328" name="円/楕円 327"/>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122445</xdr:rowOff>
    </xdr:from>
    <xdr:ext cx="762000" cy="259045"/>
    <xdr:sp macro="" textlink="">
      <xdr:nvSpPr>
        <xdr:cNvPr id="329"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73914</xdr:rowOff>
    </xdr:from>
    <xdr:to>
      <xdr:col>22</xdr:col>
      <xdr:colOff>615950</xdr:colOff>
      <xdr:row>36</xdr:row>
      <xdr:rowOff>4064</xdr:rowOff>
    </xdr:to>
    <xdr:sp macro="" textlink="">
      <xdr:nvSpPr>
        <xdr:cNvPr id="330" name="円/楕円 329"/>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14241</xdr:rowOff>
    </xdr:from>
    <xdr:ext cx="736600" cy="259045"/>
    <xdr:sp macro="" textlink="">
      <xdr:nvSpPr>
        <xdr:cNvPr id="331" name="テキスト ボックス 330"/>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32" name="円/楕円 331"/>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33" name="テキスト ボックス 332"/>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83058</xdr:rowOff>
    </xdr:from>
    <xdr:to>
      <xdr:col>20</xdr:col>
      <xdr:colOff>209550</xdr:colOff>
      <xdr:row>36</xdr:row>
      <xdr:rowOff>13208</xdr:rowOff>
    </xdr:to>
    <xdr:sp macro="" textlink="">
      <xdr:nvSpPr>
        <xdr:cNvPr id="334" name="円/楕円 333"/>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23385</xdr:rowOff>
    </xdr:from>
    <xdr:ext cx="762000" cy="259045"/>
    <xdr:sp macro="" textlink="">
      <xdr:nvSpPr>
        <xdr:cNvPr id="335" name="テキスト ボックス 334"/>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36" name="円/楕円 335"/>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37" name="テキスト ボックス 336"/>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本市の経常収支比率における公債費の比率は</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％前後の高い水準で推移している。この要因として、大規模企業による法人税収入が見込めないなど、自主財源に乏しい</a:t>
          </a:r>
          <a:r>
            <a:rPr lang="ja-JP" altLang="en-US" sz="1100" b="0" i="0" baseline="0">
              <a:solidFill>
                <a:schemeClr val="dk1"/>
              </a:solidFill>
              <a:latin typeface="+mn-lt"/>
              <a:ea typeface="+mn-ea"/>
              <a:cs typeface="+mn-cs"/>
            </a:rPr>
            <a:t>ために、</a:t>
          </a:r>
          <a:r>
            <a:rPr lang="ja-JP" altLang="ja-JP" sz="1100" b="0" i="0" baseline="0">
              <a:solidFill>
                <a:schemeClr val="dk1"/>
              </a:solidFill>
              <a:latin typeface="+mn-lt"/>
              <a:ea typeface="+mn-ea"/>
              <a:cs typeface="+mn-cs"/>
            </a:rPr>
            <a:t>過年度に実施してきた総合運動施設や義務教育施設等</a:t>
          </a:r>
          <a:r>
            <a:rPr lang="ja-JP" altLang="en-US" sz="1100" b="0" i="0" baseline="0">
              <a:solidFill>
                <a:schemeClr val="dk1"/>
              </a:solidFill>
              <a:latin typeface="+mn-lt"/>
              <a:ea typeface="+mn-ea"/>
              <a:cs typeface="+mn-cs"/>
            </a:rPr>
            <a:t>に係る</a:t>
          </a:r>
          <a:r>
            <a:rPr lang="ja-JP" altLang="ja-JP" sz="1100" b="0" i="0" baseline="0">
              <a:solidFill>
                <a:schemeClr val="dk1"/>
              </a:solidFill>
              <a:latin typeface="+mn-lt"/>
              <a:ea typeface="+mn-ea"/>
              <a:cs typeface="+mn-cs"/>
            </a:rPr>
            <a:t>大規模事業の財源として地方債を積極的に活用してきたこと</a:t>
          </a:r>
          <a:r>
            <a:rPr lang="ja-JP" altLang="en-US" sz="1100" b="0" i="0" baseline="0">
              <a:solidFill>
                <a:schemeClr val="dk1"/>
              </a:solidFill>
              <a:latin typeface="+mn-lt"/>
              <a:ea typeface="+mn-ea"/>
              <a:cs typeface="+mn-cs"/>
            </a:rPr>
            <a:t>が挙げられる</a:t>
          </a:r>
          <a:r>
            <a:rPr lang="ja-JP"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今後は、行財政改革大綱に基づく各種施策による徹底した歳出削減を図る一方で、市税徴収の強化や未利用財産の処分等に取り組み、一般財源の捻出に努めていかなければならない。</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xdr:rowOff>
    </xdr:from>
    <xdr:to>
      <xdr:col>7</xdr:col>
      <xdr:colOff>15875</xdr:colOff>
      <xdr:row>75</xdr:row>
      <xdr:rowOff>16510</xdr:rowOff>
    </xdr:to>
    <xdr:cxnSp macro="">
      <xdr:nvCxnSpPr>
        <xdr:cNvPr id="369" name="直線コネクタ 368"/>
        <xdr:cNvCxnSpPr/>
      </xdr:nvCxnSpPr>
      <xdr:spPr>
        <a:xfrm flipV="1">
          <a:off x="3987800" y="1286192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xdr:rowOff>
    </xdr:from>
    <xdr:to>
      <xdr:col>5</xdr:col>
      <xdr:colOff>549275</xdr:colOff>
      <xdr:row>75</xdr:row>
      <xdr:rowOff>16510</xdr:rowOff>
    </xdr:to>
    <xdr:cxnSp macro="">
      <xdr:nvCxnSpPr>
        <xdr:cNvPr id="372" name="直線コネクタ 371"/>
        <xdr:cNvCxnSpPr/>
      </xdr:nvCxnSpPr>
      <xdr:spPr>
        <a:xfrm>
          <a:off x="3098800" y="12860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159385</xdr:rowOff>
    </xdr:from>
    <xdr:to>
      <xdr:col>4</xdr:col>
      <xdr:colOff>346075</xdr:colOff>
      <xdr:row>75</xdr:row>
      <xdr:rowOff>1270</xdr:rowOff>
    </xdr:to>
    <xdr:cxnSp macro="">
      <xdr:nvCxnSpPr>
        <xdr:cNvPr id="375" name="直線コネクタ 374"/>
        <xdr:cNvCxnSpPr/>
      </xdr:nvCxnSpPr>
      <xdr:spPr>
        <a:xfrm>
          <a:off x="2209800" y="128466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159385</xdr:rowOff>
    </xdr:from>
    <xdr:to>
      <xdr:col>3</xdr:col>
      <xdr:colOff>142875</xdr:colOff>
      <xdr:row>75</xdr:row>
      <xdr:rowOff>6985</xdr:rowOff>
    </xdr:to>
    <xdr:cxnSp macro="">
      <xdr:nvCxnSpPr>
        <xdr:cNvPr id="378" name="直線コネクタ 377"/>
        <xdr:cNvCxnSpPr/>
      </xdr:nvCxnSpPr>
      <xdr:spPr>
        <a:xfrm flipV="1">
          <a:off x="1320800" y="128466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123825</xdr:rowOff>
    </xdr:from>
    <xdr:to>
      <xdr:col>7</xdr:col>
      <xdr:colOff>66675</xdr:colOff>
      <xdr:row>75</xdr:row>
      <xdr:rowOff>53975</xdr:rowOff>
    </xdr:to>
    <xdr:sp macro="" textlink="">
      <xdr:nvSpPr>
        <xdr:cNvPr id="388" name="円/楕円 387"/>
        <xdr:cNvSpPr/>
      </xdr:nvSpPr>
      <xdr:spPr>
        <a:xfrm>
          <a:off x="47752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140352</xdr:rowOff>
    </xdr:from>
    <xdr:ext cx="762000" cy="259045"/>
    <xdr:sp macro="" textlink="">
      <xdr:nvSpPr>
        <xdr:cNvPr id="389" name="公債費該当値テキスト"/>
        <xdr:cNvSpPr txBox="1"/>
      </xdr:nvSpPr>
      <xdr:spPr>
        <a:xfrm>
          <a:off x="4914900" y="1265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137160</xdr:rowOff>
    </xdr:from>
    <xdr:to>
      <xdr:col>5</xdr:col>
      <xdr:colOff>600075</xdr:colOff>
      <xdr:row>75</xdr:row>
      <xdr:rowOff>67310</xdr:rowOff>
    </xdr:to>
    <xdr:sp macro="" textlink="">
      <xdr:nvSpPr>
        <xdr:cNvPr id="390" name="円/楕円 389"/>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77487</xdr:rowOff>
    </xdr:from>
    <xdr:ext cx="736600" cy="259045"/>
    <xdr:sp macro="" textlink="">
      <xdr:nvSpPr>
        <xdr:cNvPr id="391" name="テキスト ボックス 390"/>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121920</xdr:rowOff>
    </xdr:from>
    <xdr:to>
      <xdr:col>4</xdr:col>
      <xdr:colOff>396875</xdr:colOff>
      <xdr:row>75</xdr:row>
      <xdr:rowOff>52070</xdr:rowOff>
    </xdr:to>
    <xdr:sp macro="" textlink="">
      <xdr:nvSpPr>
        <xdr:cNvPr id="392" name="円/楕円 391"/>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62247</xdr:rowOff>
    </xdr:from>
    <xdr:ext cx="762000" cy="259045"/>
    <xdr:sp macro="" textlink="">
      <xdr:nvSpPr>
        <xdr:cNvPr id="393" name="テキスト ボックス 392"/>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108585</xdr:rowOff>
    </xdr:from>
    <xdr:to>
      <xdr:col>3</xdr:col>
      <xdr:colOff>193675</xdr:colOff>
      <xdr:row>75</xdr:row>
      <xdr:rowOff>38735</xdr:rowOff>
    </xdr:to>
    <xdr:sp macro="" textlink="">
      <xdr:nvSpPr>
        <xdr:cNvPr id="394" name="円/楕円 393"/>
        <xdr:cNvSpPr/>
      </xdr:nvSpPr>
      <xdr:spPr>
        <a:xfrm>
          <a:off x="2159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48912</xdr:rowOff>
    </xdr:from>
    <xdr:ext cx="762000" cy="259045"/>
    <xdr:sp macro="" textlink="">
      <xdr:nvSpPr>
        <xdr:cNvPr id="395" name="テキスト ボックス 394"/>
        <xdr:cNvSpPr txBox="1"/>
      </xdr:nvSpPr>
      <xdr:spPr>
        <a:xfrm>
          <a:off x="1828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127635</xdr:rowOff>
    </xdr:from>
    <xdr:to>
      <xdr:col>1</xdr:col>
      <xdr:colOff>676275</xdr:colOff>
      <xdr:row>75</xdr:row>
      <xdr:rowOff>57785</xdr:rowOff>
    </xdr:to>
    <xdr:sp macro="" textlink="">
      <xdr:nvSpPr>
        <xdr:cNvPr id="396" name="円/楕円 395"/>
        <xdr:cNvSpPr/>
      </xdr:nvSpPr>
      <xdr:spPr>
        <a:xfrm>
          <a:off x="1270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67962</xdr:rowOff>
    </xdr:from>
    <xdr:ext cx="762000" cy="259045"/>
    <xdr:sp macro="" textlink="">
      <xdr:nvSpPr>
        <xdr:cNvPr id="397" name="テキスト ボックス 396"/>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公債費以外の経常収支比率については、全国平均、千葉県平均を下回っているが、類似団体平均比較では上回っている状況である。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推移を見ると増加傾向となっているので、今後も歳出削減や市税の確保等に努め、財政の健全化を図る。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168148</xdr:rowOff>
    </xdr:from>
    <xdr:to>
      <xdr:col>24</xdr:col>
      <xdr:colOff>31750</xdr:colOff>
      <xdr:row>79</xdr:row>
      <xdr:rowOff>33274</xdr:rowOff>
    </xdr:to>
    <xdr:cxnSp macro="">
      <xdr:nvCxnSpPr>
        <xdr:cNvPr id="428" name="直線コネクタ 427"/>
        <xdr:cNvCxnSpPr/>
      </xdr:nvCxnSpPr>
      <xdr:spPr>
        <a:xfrm>
          <a:off x="15671800" y="135412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76708</xdr:rowOff>
    </xdr:from>
    <xdr:to>
      <xdr:col>22</xdr:col>
      <xdr:colOff>565150</xdr:colOff>
      <xdr:row>78</xdr:row>
      <xdr:rowOff>168148</xdr:rowOff>
    </xdr:to>
    <xdr:cxnSp macro="">
      <xdr:nvCxnSpPr>
        <xdr:cNvPr id="431" name="直線コネクタ 430"/>
        <xdr:cNvCxnSpPr/>
      </xdr:nvCxnSpPr>
      <xdr:spPr>
        <a:xfrm>
          <a:off x="14782800" y="134498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76708</xdr:rowOff>
    </xdr:from>
    <xdr:to>
      <xdr:col>21</xdr:col>
      <xdr:colOff>361950</xdr:colOff>
      <xdr:row>78</xdr:row>
      <xdr:rowOff>81280</xdr:rowOff>
    </xdr:to>
    <xdr:cxnSp macro="">
      <xdr:nvCxnSpPr>
        <xdr:cNvPr id="434" name="直線コネクタ 433"/>
        <xdr:cNvCxnSpPr/>
      </xdr:nvCxnSpPr>
      <xdr:spPr>
        <a:xfrm flipV="1">
          <a:off x="13893800" y="134498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53848</xdr:rowOff>
    </xdr:from>
    <xdr:to>
      <xdr:col>20</xdr:col>
      <xdr:colOff>158750</xdr:colOff>
      <xdr:row>78</xdr:row>
      <xdr:rowOff>81280</xdr:rowOff>
    </xdr:to>
    <xdr:cxnSp macro="">
      <xdr:nvCxnSpPr>
        <xdr:cNvPr id="437" name="直線コネクタ 436"/>
        <xdr:cNvCxnSpPr/>
      </xdr:nvCxnSpPr>
      <xdr:spPr>
        <a:xfrm>
          <a:off x="13004800" y="134269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153924</xdr:rowOff>
    </xdr:from>
    <xdr:to>
      <xdr:col>24</xdr:col>
      <xdr:colOff>82550</xdr:colOff>
      <xdr:row>79</xdr:row>
      <xdr:rowOff>84074</xdr:rowOff>
    </xdr:to>
    <xdr:sp macro="" textlink="">
      <xdr:nvSpPr>
        <xdr:cNvPr id="447" name="円/楕円 446"/>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126001</xdr:rowOff>
    </xdr:from>
    <xdr:ext cx="762000" cy="259045"/>
    <xdr:sp macro="" textlink="">
      <xdr:nvSpPr>
        <xdr:cNvPr id="448" name="公債費以外該当値テキスト"/>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117348</xdr:rowOff>
    </xdr:from>
    <xdr:to>
      <xdr:col>22</xdr:col>
      <xdr:colOff>615950</xdr:colOff>
      <xdr:row>79</xdr:row>
      <xdr:rowOff>47498</xdr:rowOff>
    </xdr:to>
    <xdr:sp macro="" textlink="">
      <xdr:nvSpPr>
        <xdr:cNvPr id="449" name="円/楕円 448"/>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32275</xdr:rowOff>
    </xdr:from>
    <xdr:ext cx="736600" cy="259045"/>
    <xdr:sp macro="" textlink="">
      <xdr:nvSpPr>
        <xdr:cNvPr id="450" name="テキスト ボックス 449"/>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25908</xdr:rowOff>
    </xdr:from>
    <xdr:to>
      <xdr:col>21</xdr:col>
      <xdr:colOff>412750</xdr:colOff>
      <xdr:row>78</xdr:row>
      <xdr:rowOff>127508</xdr:rowOff>
    </xdr:to>
    <xdr:sp macro="" textlink="">
      <xdr:nvSpPr>
        <xdr:cNvPr id="451" name="円/楕円 450"/>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52" name="テキスト ボックス 451"/>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30480</xdr:rowOff>
    </xdr:from>
    <xdr:to>
      <xdr:col>20</xdr:col>
      <xdr:colOff>209550</xdr:colOff>
      <xdr:row>78</xdr:row>
      <xdr:rowOff>132080</xdr:rowOff>
    </xdr:to>
    <xdr:sp macro="" textlink="">
      <xdr:nvSpPr>
        <xdr:cNvPr id="453" name="円/楕円 452"/>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142257</xdr:rowOff>
    </xdr:from>
    <xdr:ext cx="762000" cy="259045"/>
    <xdr:sp macro="" textlink="">
      <xdr:nvSpPr>
        <xdr:cNvPr id="454" name="テキスト ボックス 453"/>
        <xdr:cNvSpPr txBox="1"/>
      </xdr:nvSpPr>
      <xdr:spPr>
        <a:xfrm>
          <a:off x="13512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3048</xdr:rowOff>
    </xdr:from>
    <xdr:to>
      <xdr:col>19</xdr:col>
      <xdr:colOff>6350</xdr:colOff>
      <xdr:row>78</xdr:row>
      <xdr:rowOff>104648</xdr:rowOff>
    </xdr:to>
    <xdr:sp macro="" textlink="">
      <xdr:nvSpPr>
        <xdr:cNvPr id="455" name="円/楕円 454"/>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114825</xdr:rowOff>
    </xdr:from>
    <xdr:ext cx="762000" cy="259045"/>
    <xdr:sp macro="" textlink="">
      <xdr:nvSpPr>
        <xdr:cNvPr id="456" name="テキスト ボックス 455"/>
        <xdr:cNvSpPr txBox="1"/>
      </xdr:nvSpPr>
      <xdr:spPr>
        <a:xfrm>
          <a:off x="12623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千葉県鴨川市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22508</xdr:rowOff>
    </xdr:from>
    <xdr:to>
      <xdr:col>4</xdr:col>
      <xdr:colOff>1117600</xdr:colOff>
      <xdr:row>15</xdr:row>
      <xdr:rowOff>28370</xdr:rowOff>
    </xdr:to>
    <xdr:cxnSp macro="">
      <xdr:nvCxnSpPr>
        <xdr:cNvPr id="52" name="直線コネクタ 51"/>
        <xdr:cNvCxnSpPr/>
      </xdr:nvCxnSpPr>
      <xdr:spPr bwMode="auto">
        <a:xfrm>
          <a:off x="5003800" y="2641883"/>
          <a:ext cx="647700" cy="5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22508</xdr:rowOff>
    </xdr:from>
    <xdr:to>
      <xdr:col>4</xdr:col>
      <xdr:colOff>469900</xdr:colOff>
      <xdr:row>15</xdr:row>
      <xdr:rowOff>141298</xdr:rowOff>
    </xdr:to>
    <xdr:cxnSp macro="">
      <xdr:nvCxnSpPr>
        <xdr:cNvPr id="55" name="直線コネクタ 54"/>
        <xdr:cNvCxnSpPr/>
      </xdr:nvCxnSpPr>
      <xdr:spPr bwMode="auto">
        <a:xfrm flipV="1">
          <a:off x="4305300" y="2641883"/>
          <a:ext cx="698500" cy="118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141298</xdr:rowOff>
    </xdr:from>
    <xdr:to>
      <xdr:col>3</xdr:col>
      <xdr:colOff>904875</xdr:colOff>
      <xdr:row>16</xdr:row>
      <xdr:rowOff>27929</xdr:rowOff>
    </xdr:to>
    <xdr:cxnSp macro="">
      <xdr:nvCxnSpPr>
        <xdr:cNvPr id="58" name="直線コネクタ 57"/>
        <xdr:cNvCxnSpPr/>
      </xdr:nvCxnSpPr>
      <xdr:spPr bwMode="auto">
        <a:xfrm flipV="1">
          <a:off x="3606800" y="2760673"/>
          <a:ext cx="698500" cy="58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14687</xdr:rowOff>
    </xdr:from>
    <xdr:to>
      <xdr:col>3</xdr:col>
      <xdr:colOff>206375</xdr:colOff>
      <xdr:row>16</xdr:row>
      <xdr:rowOff>27929</xdr:rowOff>
    </xdr:to>
    <xdr:cxnSp macro="">
      <xdr:nvCxnSpPr>
        <xdr:cNvPr id="61" name="直線コネクタ 60"/>
        <xdr:cNvCxnSpPr/>
      </xdr:nvCxnSpPr>
      <xdr:spPr bwMode="auto">
        <a:xfrm>
          <a:off x="2908300" y="2805512"/>
          <a:ext cx="698500" cy="13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149020</xdr:rowOff>
    </xdr:from>
    <xdr:to>
      <xdr:col>5</xdr:col>
      <xdr:colOff>34925</xdr:colOff>
      <xdr:row>15</xdr:row>
      <xdr:rowOff>79170</xdr:rowOff>
    </xdr:to>
    <xdr:sp macro="" textlink="">
      <xdr:nvSpPr>
        <xdr:cNvPr id="71" name="円/楕円 70"/>
        <xdr:cNvSpPr/>
      </xdr:nvSpPr>
      <xdr:spPr bwMode="auto">
        <a:xfrm>
          <a:off x="5600700" y="2596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165547</xdr:rowOff>
    </xdr:from>
    <xdr:ext cx="762000" cy="259045"/>
    <xdr:sp macro="" textlink="">
      <xdr:nvSpPr>
        <xdr:cNvPr id="72" name="人口1人当たり決算額の推移該当値テキスト130"/>
        <xdr:cNvSpPr txBox="1"/>
      </xdr:nvSpPr>
      <xdr:spPr>
        <a:xfrm>
          <a:off x="5740400" y="244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118,957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143158</xdr:rowOff>
    </xdr:from>
    <xdr:to>
      <xdr:col>4</xdr:col>
      <xdr:colOff>520700</xdr:colOff>
      <xdr:row>15</xdr:row>
      <xdr:rowOff>73308</xdr:rowOff>
    </xdr:to>
    <xdr:sp macro="" textlink="">
      <xdr:nvSpPr>
        <xdr:cNvPr id="73" name="円/楕円 72"/>
        <xdr:cNvSpPr/>
      </xdr:nvSpPr>
      <xdr:spPr bwMode="auto">
        <a:xfrm>
          <a:off x="4953000" y="2591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83485</xdr:rowOff>
    </xdr:from>
    <xdr:ext cx="736600" cy="259045"/>
    <xdr:sp macro="" textlink="">
      <xdr:nvSpPr>
        <xdr:cNvPr id="74" name="テキスト ボックス 73"/>
        <xdr:cNvSpPr txBox="1"/>
      </xdr:nvSpPr>
      <xdr:spPr>
        <a:xfrm>
          <a:off x="4622800" y="235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119,316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90498</xdr:rowOff>
    </xdr:from>
    <xdr:to>
      <xdr:col>3</xdr:col>
      <xdr:colOff>955675</xdr:colOff>
      <xdr:row>16</xdr:row>
      <xdr:rowOff>20648</xdr:rowOff>
    </xdr:to>
    <xdr:sp macro="" textlink="">
      <xdr:nvSpPr>
        <xdr:cNvPr id="75" name="円/楕円 74"/>
        <xdr:cNvSpPr/>
      </xdr:nvSpPr>
      <xdr:spPr bwMode="auto">
        <a:xfrm>
          <a:off x="4254500" y="2709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30825</xdr:rowOff>
    </xdr:from>
    <xdr:ext cx="762000" cy="259045"/>
    <xdr:sp macro="" textlink="">
      <xdr:nvSpPr>
        <xdr:cNvPr id="76" name="テキスト ボックス 75"/>
        <xdr:cNvSpPr txBox="1"/>
      </xdr:nvSpPr>
      <xdr:spPr>
        <a:xfrm>
          <a:off x="3924300" y="247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112,041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148579</xdr:rowOff>
    </xdr:from>
    <xdr:to>
      <xdr:col>3</xdr:col>
      <xdr:colOff>257175</xdr:colOff>
      <xdr:row>16</xdr:row>
      <xdr:rowOff>78729</xdr:rowOff>
    </xdr:to>
    <xdr:sp macro="" textlink="">
      <xdr:nvSpPr>
        <xdr:cNvPr id="77" name="円/楕円 76"/>
        <xdr:cNvSpPr/>
      </xdr:nvSpPr>
      <xdr:spPr bwMode="auto">
        <a:xfrm>
          <a:off x="3556000" y="2767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88906</xdr:rowOff>
    </xdr:from>
    <xdr:ext cx="762000" cy="259045"/>
    <xdr:sp macro="" textlink="">
      <xdr:nvSpPr>
        <xdr:cNvPr id="78" name="テキスト ボックス 77"/>
        <xdr:cNvSpPr txBox="1"/>
      </xdr:nvSpPr>
      <xdr:spPr>
        <a:xfrm>
          <a:off x="3225800" y="253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108,484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135337</xdr:rowOff>
    </xdr:from>
    <xdr:to>
      <xdr:col>2</xdr:col>
      <xdr:colOff>692150</xdr:colOff>
      <xdr:row>16</xdr:row>
      <xdr:rowOff>65487</xdr:rowOff>
    </xdr:to>
    <xdr:sp macro="" textlink="">
      <xdr:nvSpPr>
        <xdr:cNvPr id="79" name="円/楕円 78"/>
        <xdr:cNvSpPr/>
      </xdr:nvSpPr>
      <xdr:spPr bwMode="auto">
        <a:xfrm>
          <a:off x="2857500" y="2754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75664</xdr:rowOff>
    </xdr:from>
    <xdr:ext cx="762000" cy="259045"/>
    <xdr:sp macro="" textlink="">
      <xdr:nvSpPr>
        <xdr:cNvPr id="80" name="テキスト ボックス 79"/>
        <xdr:cNvSpPr txBox="1"/>
      </xdr:nvSpPr>
      <xdr:spPr>
        <a:xfrm>
          <a:off x="2527300" y="252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332908</xdr:rowOff>
    </xdr:from>
    <xdr:to>
      <xdr:col>4</xdr:col>
      <xdr:colOff>1117600</xdr:colOff>
      <xdr:row>37</xdr:row>
      <xdr:rowOff>335209</xdr:rowOff>
    </xdr:to>
    <xdr:cxnSp macro="">
      <xdr:nvCxnSpPr>
        <xdr:cNvPr id="114" name="直線コネクタ 113"/>
        <xdr:cNvCxnSpPr/>
      </xdr:nvCxnSpPr>
      <xdr:spPr bwMode="auto">
        <a:xfrm flipV="1">
          <a:off x="5003800" y="7457608"/>
          <a:ext cx="647700" cy="2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335209</xdr:rowOff>
    </xdr:from>
    <xdr:to>
      <xdr:col>4</xdr:col>
      <xdr:colOff>469900</xdr:colOff>
      <xdr:row>37</xdr:row>
      <xdr:rowOff>335392</xdr:rowOff>
    </xdr:to>
    <xdr:cxnSp macro="">
      <xdr:nvCxnSpPr>
        <xdr:cNvPr id="117" name="直線コネクタ 116"/>
        <xdr:cNvCxnSpPr/>
      </xdr:nvCxnSpPr>
      <xdr:spPr bwMode="auto">
        <a:xfrm flipV="1">
          <a:off x="4305300" y="7459909"/>
          <a:ext cx="698500" cy="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330138</xdr:rowOff>
    </xdr:from>
    <xdr:to>
      <xdr:col>3</xdr:col>
      <xdr:colOff>904875</xdr:colOff>
      <xdr:row>37</xdr:row>
      <xdr:rowOff>335392</xdr:rowOff>
    </xdr:to>
    <xdr:cxnSp macro="">
      <xdr:nvCxnSpPr>
        <xdr:cNvPr id="120" name="直線コネクタ 119"/>
        <xdr:cNvCxnSpPr/>
      </xdr:nvCxnSpPr>
      <xdr:spPr bwMode="auto">
        <a:xfrm>
          <a:off x="3606800" y="7454838"/>
          <a:ext cx="698500" cy="5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311461</xdr:rowOff>
    </xdr:from>
    <xdr:to>
      <xdr:col>3</xdr:col>
      <xdr:colOff>206375</xdr:colOff>
      <xdr:row>37</xdr:row>
      <xdr:rowOff>330138</xdr:rowOff>
    </xdr:to>
    <xdr:cxnSp macro="">
      <xdr:nvCxnSpPr>
        <xdr:cNvPr id="123" name="直線コネクタ 122"/>
        <xdr:cNvCxnSpPr/>
      </xdr:nvCxnSpPr>
      <xdr:spPr bwMode="auto">
        <a:xfrm>
          <a:off x="2908300" y="7436161"/>
          <a:ext cx="698500" cy="18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282108</xdr:rowOff>
    </xdr:from>
    <xdr:to>
      <xdr:col>5</xdr:col>
      <xdr:colOff>34925</xdr:colOff>
      <xdr:row>38</xdr:row>
      <xdr:rowOff>40808</xdr:rowOff>
    </xdr:to>
    <xdr:sp macro="" textlink="">
      <xdr:nvSpPr>
        <xdr:cNvPr id="133" name="円/楕円 132"/>
        <xdr:cNvSpPr/>
      </xdr:nvSpPr>
      <xdr:spPr bwMode="auto">
        <a:xfrm>
          <a:off x="5600700" y="7406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25,956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284409</xdr:rowOff>
    </xdr:from>
    <xdr:to>
      <xdr:col>4</xdr:col>
      <xdr:colOff>520700</xdr:colOff>
      <xdr:row>38</xdr:row>
      <xdr:rowOff>43109</xdr:rowOff>
    </xdr:to>
    <xdr:sp macro="" textlink="">
      <xdr:nvSpPr>
        <xdr:cNvPr id="135" name="円/楕円 134"/>
        <xdr:cNvSpPr/>
      </xdr:nvSpPr>
      <xdr:spPr bwMode="auto">
        <a:xfrm>
          <a:off x="4953000" y="7409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27886</xdr:rowOff>
    </xdr:from>
    <xdr:ext cx="736600" cy="259045"/>
    <xdr:sp macro="" textlink="">
      <xdr:nvSpPr>
        <xdr:cNvPr id="136" name="テキスト ボックス 135"/>
        <xdr:cNvSpPr txBox="1"/>
      </xdr:nvSpPr>
      <xdr:spPr>
        <a:xfrm>
          <a:off x="4622800" y="7495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25,352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284592</xdr:rowOff>
    </xdr:from>
    <xdr:to>
      <xdr:col>3</xdr:col>
      <xdr:colOff>955675</xdr:colOff>
      <xdr:row>38</xdr:row>
      <xdr:rowOff>43292</xdr:rowOff>
    </xdr:to>
    <xdr:sp macro="" textlink="">
      <xdr:nvSpPr>
        <xdr:cNvPr id="137" name="円/楕円 136"/>
        <xdr:cNvSpPr/>
      </xdr:nvSpPr>
      <xdr:spPr bwMode="auto">
        <a:xfrm>
          <a:off x="4254500" y="7409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28069</xdr:rowOff>
    </xdr:from>
    <xdr:ext cx="762000" cy="259045"/>
    <xdr:sp macro="" textlink="">
      <xdr:nvSpPr>
        <xdr:cNvPr id="138" name="テキスト ボックス 137"/>
        <xdr:cNvSpPr txBox="1"/>
      </xdr:nvSpPr>
      <xdr:spPr>
        <a:xfrm>
          <a:off x="3924300" y="749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25,304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279338</xdr:rowOff>
    </xdr:from>
    <xdr:to>
      <xdr:col>3</xdr:col>
      <xdr:colOff>257175</xdr:colOff>
      <xdr:row>38</xdr:row>
      <xdr:rowOff>38038</xdr:rowOff>
    </xdr:to>
    <xdr:sp macro="" textlink="">
      <xdr:nvSpPr>
        <xdr:cNvPr id="139" name="円/楕円 138"/>
        <xdr:cNvSpPr/>
      </xdr:nvSpPr>
      <xdr:spPr bwMode="auto">
        <a:xfrm>
          <a:off x="3556000" y="7404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22815</xdr:rowOff>
    </xdr:from>
    <xdr:ext cx="762000" cy="259045"/>
    <xdr:sp macro="" textlink="">
      <xdr:nvSpPr>
        <xdr:cNvPr id="140" name="テキスト ボックス 139"/>
        <xdr:cNvSpPr txBox="1"/>
      </xdr:nvSpPr>
      <xdr:spPr>
        <a:xfrm>
          <a:off x="3225800" y="74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26,683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260661</xdr:rowOff>
    </xdr:from>
    <xdr:to>
      <xdr:col>2</xdr:col>
      <xdr:colOff>692150</xdr:colOff>
      <xdr:row>38</xdr:row>
      <xdr:rowOff>19361</xdr:rowOff>
    </xdr:to>
    <xdr:sp macro="" textlink="">
      <xdr:nvSpPr>
        <xdr:cNvPr id="141" name="円/楕円 140"/>
        <xdr:cNvSpPr/>
      </xdr:nvSpPr>
      <xdr:spPr bwMode="auto">
        <a:xfrm>
          <a:off x="2857500" y="7385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4138</xdr:rowOff>
    </xdr:from>
    <xdr:ext cx="762000" cy="259045"/>
    <xdr:sp macro="" textlink="">
      <xdr:nvSpPr>
        <xdr:cNvPr id="142" name="テキスト ボックス 141"/>
        <xdr:cNvSpPr txBox="1"/>
      </xdr:nvSpPr>
      <xdr:spPr>
        <a:xfrm>
          <a:off x="2527300" y="747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千葉県鴨川市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34,453
33,962
191.14
16,310,682
15,619,365
603,696
9,914,749
20,194,083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106.0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137371</xdr:rowOff>
    </xdr:from>
    <xdr:to>
      <xdr:col>6</xdr:col>
      <xdr:colOff>511175</xdr:colOff>
      <xdr:row>34</xdr:row>
      <xdr:rowOff>146644</xdr:rowOff>
    </xdr:to>
    <xdr:cxnSp macro="">
      <xdr:nvCxnSpPr>
        <xdr:cNvPr id="65" name="直線コネクタ 64"/>
        <xdr:cNvCxnSpPr/>
      </xdr:nvCxnSpPr>
      <xdr:spPr>
        <a:xfrm flipV="1">
          <a:off x="3797300" y="5966671"/>
          <a:ext cx="838200" cy="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146644</xdr:rowOff>
    </xdr:from>
    <xdr:to>
      <xdr:col>5</xdr:col>
      <xdr:colOff>358775</xdr:colOff>
      <xdr:row>35</xdr:row>
      <xdr:rowOff>60504</xdr:rowOff>
    </xdr:to>
    <xdr:cxnSp macro="">
      <xdr:nvCxnSpPr>
        <xdr:cNvPr id="68" name="直線コネクタ 67"/>
        <xdr:cNvCxnSpPr/>
      </xdr:nvCxnSpPr>
      <xdr:spPr>
        <a:xfrm flipV="1">
          <a:off x="2908300" y="5975944"/>
          <a:ext cx="889000" cy="8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30758</xdr:rowOff>
    </xdr:from>
    <xdr:to>
      <xdr:col>4</xdr:col>
      <xdr:colOff>155575</xdr:colOff>
      <xdr:row>35</xdr:row>
      <xdr:rowOff>60504</xdr:rowOff>
    </xdr:to>
    <xdr:cxnSp macro="">
      <xdr:nvCxnSpPr>
        <xdr:cNvPr id="71" name="直線コネクタ 70"/>
        <xdr:cNvCxnSpPr/>
      </xdr:nvCxnSpPr>
      <xdr:spPr>
        <a:xfrm>
          <a:off x="2019300" y="6031508"/>
          <a:ext cx="889000" cy="2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13170</xdr:rowOff>
    </xdr:from>
    <xdr:to>
      <xdr:col>2</xdr:col>
      <xdr:colOff>638175</xdr:colOff>
      <xdr:row>35</xdr:row>
      <xdr:rowOff>30758</xdr:rowOff>
    </xdr:to>
    <xdr:cxnSp macro="">
      <xdr:nvCxnSpPr>
        <xdr:cNvPr id="74" name="直線コネクタ 73"/>
        <xdr:cNvCxnSpPr/>
      </xdr:nvCxnSpPr>
      <xdr:spPr>
        <a:xfrm>
          <a:off x="1130300" y="6013920"/>
          <a:ext cx="889000" cy="1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86571</xdr:rowOff>
    </xdr:from>
    <xdr:to>
      <xdr:col>6</xdr:col>
      <xdr:colOff>561975</xdr:colOff>
      <xdr:row>35</xdr:row>
      <xdr:rowOff>16721</xdr:rowOff>
    </xdr:to>
    <xdr:sp macro="" textlink="">
      <xdr:nvSpPr>
        <xdr:cNvPr id="84" name="円/楕円 83"/>
        <xdr:cNvSpPr/>
      </xdr:nvSpPr>
      <xdr:spPr>
        <a:xfrm>
          <a:off x="4584700" y="59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109448</xdr:rowOff>
    </xdr:from>
    <xdr:ext cx="599010" cy="259045"/>
    <xdr:sp macro="" textlink="">
      <xdr:nvSpPr>
        <xdr:cNvPr id="85" name="人件費該当値テキスト"/>
        <xdr:cNvSpPr txBox="1"/>
      </xdr:nvSpPr>
      <xdr:spPr>
        <a:xfrm>
          <a:off x="4686300" y="576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100,163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95844</xdr:rowOff>
    </xdr:from>
    <xdr:to>
      <xdr:col>5</xdr:col>
      <xdr:colOff>409575</xdr:colOff>
      <xdr:row>35</xdr:row>
      <xdr:rowOff>25994</xdr:rowOff>
    </xdr:to>
    <xdr:sp macro="" textlink="">
      <xdr:nvSpPr>
        <xdr:cNvPr id="86" name="円/楕円 85"/>
        <xdr:cNvSpPr/>
      </xdr:nvSpPr>
      <xdr:spPr>
        <a:xfrm>
          <a:off x="3746500" y="592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42521</xdr:rowOff>
    </xdr:from>
    <xdr:ext cx="534377" cy="259045"/>
    <xdr:sp macro="" textlink="">
      <xdr:nvSpPr>
        <xdr:cNvPr id="87" name="テキスト ボックス 86"/>
        <xdr:cNvSpPr txBox="1"/>
      </xdr:nvSpPr>
      <xdr:spPr>
        <a:xfrm>
          <a:off x="3530111" y="570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99,514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9704</xdr:rowOff>
    </xdr:from>
    <xdr:to>
      <xdr:col>4</xdr:col>
      <xdr:colOff>206375</xdr:colOff>
      <xdr:row>35</xdr:row>
      <xdr:rowOff>111304</xdr:rowOff>
    </xdr:to>
    <xdr:sp macro="" textlink="">
      <xdr:nvSpPr>
        <xdr:cNvPr id="88" name="円/楕円 87"/>
        <xdr:cNvSpPr/>
      </xdr:nvSpPr>
      <xdr:spPr>
        <a:xfrm>
          <a:off x="2857500" y="601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127831</xdr:rowOff>
    </xdr:from>
    <xdr:ext cx="534377" cy="259045"/>
    <xdr:sp macro="" textlink="">
      <xdr:nvSpPr>
        <xdr:cNvPr id="89" name="テキスト ボックス 88"/>
        <xdr:cNvSpPr txBox="1"/>
      </xdr:nvSpPr>
      <xdr:spPr>
        <a:xfrm>
          <a:off x="2641111" y="578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93,543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151408</xdr:rowOff>
    </xdr:from>
    <xdr:to>
      <xdr:col>3</xdr:col>
      <xdr:colOff>3175</xdr:colOff>
      <xdr:row>35</xdr:row>
      <xdr:rowOff>81558</xdr:rowOff>
    </xdr:to>
    <xdr:sp macro="" textlink="">
      <xdr:nvSpPr>
        <xdr:cNvPr id="90" name="円/楕円 89"/>
        <xdr:cNvSpPr/>
      </xdr:nvSpPr>
      <xdr:spPr>
        <a:xfrm>
          <a:off x="1968500" y="598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98085</xdr:rowOff>
    </xdr:from>
    <xdr:ext cx="534377" cy="259045"/>
    <xdr:sp macro="" textlink="">
      <xdr:nvSpPr>
        <xdr:cNvPr id="91" name="テキスト ボックス 90"/>
        <xdr:cNvSpPr txBox="1"/>
      </xdr:nvSpPr>
      <xdr:spPr>
        <a:xfrm>
          <a:off x="1752111" y="57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95,625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133820</xdr:rowOff>
    </xdr:from>
    <xdr:to>
      <xdr:col>1</xdr:col>
      <xdr:colOff>485775</xdr:colOff>
      <xdr:row>35</xdr:row>
      <xdr:rowOff>63970</xdr:rowOff>
    </xdr:to>
    <xdr:sp macro="" textlink="">
      <xdr:nvSpPr>
        <xdr:cNvPr id="92" name="円/楕円 91"/>
        <xdr:cNvSpPr/>
      </xdr:nvSpPr>
      <xdr:spPr>
        <a:xfrm>
          <a:off x="1079500" y="596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80497</xdr:rowOff>
    </xdr:from>
    <xdr:ext cx="534377" cy="259045"/>
    <xdr:sp macro="" textlink="">
      <xdr:nvSpPr>
        <xdr:cNvPr id="93" name="テキスト ボックス 92"/>
        <xdr:cNvSpPr txBox="1"/>
      </xdr:nvSpPr>
      <xdr:spPr>
        <a:xfrm>
          <a:off x="863111" y="573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112014</xdr:rowOff>
    </xdr:from>
    <xdr:to>
      <xdr:col>6</xdr:col>
      <xdr:colOff>511175</xdr:colOff>
      <xdr:row>56</xdr:row>
      <xdr:rowOff>128740</xdr:rowOff>
    </xdr:to>
    <xdr:cxnSp macro="">
      <xdr:nvCxnSpPr>
        <xdr:cNvPr id="123" name="直線コネクタ 122"/>
        <xdr:cNvCxnSpPr/>
      </xdr:nvCxnSpPr>
      <xdr:spPr>
        <a:xfrm flipV="1">
          <a:off x="3797300" y="9713214"/>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128740</xdr:rowOff>
    </xdr:from>
    <xdr:to>
      <xdr:col>5</xdr:col>
      <xdr:colOff>358775</xdr:colOff>
      <xdr:row>57</xdr:row>
      <xdr:rowOff>15024</xdr:rowOff>
    </xdr:to>
    <xdr:cxnSp macro="">
      <xdr:nvCxnSpPr>
        <xdr:cNvPr id="126" name="直線コネクタ 125"/>
        <xdr:cNvCxnSpPr/>
      </xdr:nvCxnSpPr>
      <xdr:spPr>
        <a:xfrm flipV="1">
          <a:off x="2908300" y="9729940"/>
          <a:ext cx="889000" cy="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15024</xdr:rowOff>
    </xdr:from>
    <xdr:to>
      <xdr:col>4</xdr:col>
      <xdr:colOff>155575</xdr:colOff>
      <xdr:row>57</xdr:row>
      <xdr:rowOff>75133</xdr:rowOff>
    </xdr:to>
    <xdr:cxnSp macro="">
      <xdr:nvCxnSpPr>
        <xdr:cNvPr id="129" name="直線コネクタ 128"/>
        <xdr:cNvCxnSpPr/>
      </xdr:nvCxnSpPr>
      <xdr:spPr>
        <a:xfrm flipV="1">
          <a:off x="2019300" y="9787674"/>
          <a:ext cx="889000" cy="6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57391</xdr:rowOff>
    </xdr:from>
    <xdr:to>
      <xdr:col>2</xdr:col>
      <xdr:colOff>638175</xdr:colOff>
      <xdr:row>57</xdr:row>
      <xdr:rowOff>75133</xdr:rowOff>
    </xdr:to>
    <xdr:cxnSp macro="">
      <xdr:nvCxnSpPr>
        <xdr:cNvPr id="132" name="直線コネクタ 131"/>
        <xdr:cNvCxnSpPr/>
      </xdr:nvCxnSpPr>
      <xdr:spPr>
        <a:xfrm>
          <a:off x="1130300" y="9830041"/>
          <a:ext cx="889000" cy="1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61214</xdr:rowOff>
    </xdr:from>
    <xdr:to>
      <xdr:col>6</xdr:col>
      <xdr:colOff>561975</xdr:colOff>
      <xdr:row>56</xdr:row>
      <xdr:rowOff>162814</xdr:rowOff>
    </xdr:to>
    <xdr:sp macro="" textlink="">
      <xdr:nvSpPr>
        <xdr:cNvPr id="142" name="円/楕円 141"/>
        <xdr:cNvSpPr/>
      </xdr:nvSpPr>
      <xdr:spPr>
        <a:xfrm>
          <a:off x="4584700" y="96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39641</xdr:rowOff>
    </xdr:from>
    <xdr:ext cx="534377" cy="259045"/>
    <xdr:sp macro="" textlink="">
      <xdr:nvSpPr>
        <xdr:cNvPr id="143" name="物件費該当値テキスト"/>
        <xdr:cNvSpPr txBox="1"/>
      </xdr:nvSpPr>
      <xdr:spPr>
        <a:xfrm>
          <a:off x="4686300" y="964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65,180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77940</xdr:rowOff>
    </xdr:from>
    <xdr:to>
      <xdr:col>5</xdr:col>
      <xdr:colOff>409575</xdr:colOff>
      <xdr:row>57</xdr:row>
      <xdr:rowOff>8090</xdr:rowOff>
    </xdr:to>
    <xdr:sp macro="" textlink="">
      <xdr:nvSpPr>
        <xdr:cNvPr id="144" name="円/楕円 143"/>
        <xdr:cNvSpPr/>
      </xdr:nvSpPr>
      <xdr:spPr>
        <a:xfrm>
          <a:off x="3746500" y="967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170667</xdr:rowOff>
    </xdr:from>
    <xdr:ext cx="534377" cy="259045"/>
    <xdr:sp macro="" textlink="">
      <xdr:nvSpPr>
        <xdr:cNvPr id="145" name="テキスト ボックス 144"/>
        <xdr:cNvSpPr txBox="1"/>
      </xdr:nvSpPr>
      <xdr:spPr>
        <a:xfrm>
          <a:off x="3530111" y="977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135674</xdr:rowOff>
    </xdr:from>
    <xdr:to>
      <xdr:col>4</xdr:col>
      <xdr:colOff>206375</xdr:colOff>
      <xdr:row>57</xdr:row>
      <xdr:rowOff>65824</xdr:rowOff>
    </xdr:to>
    <xdr:sp macro="" textlink="">
      <xdr:nvSpPr>
        <xdr:cNvPr id="146" name="円/楕円 145"/>
        <xdr:cNvSpPr/>
      </xdr:nvSpPr>
      <xdr:spPr>
        <a:xfrm>
          <a:off x="2857500" y="97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56951</xdr:rowOff>
    </xdr:from>
    <xdr:ext cx="534377" cy="259045"/>
    <xdr:sp macro="" textlink="">
      <xdr:nvSpPr>
        <xdr:cNvPr id="147" name="テキスト ボックス 146"/>
        <xdr:cNvSpPr txBox="1"/>
      </xdr:nvSpPr>
      <xdr:spPr>
        <a:xfrm>
          <a:off x="2641111" y="982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24333</xdr:rowOff>
    </xdr:from>
    <xdr:to>
      <xdr:col>3</xdr:col>
      <xdr:colOff>3175</xdr:colOff>
      <xdr:row>57</xdr:row>
      <xdr:rowOff>125933</xdr:rowOff>
    </xdr:to>
    <xdr:sp macro="" textlink="">
      <xdr:nvSpPr>
        <xdr:cNvPr id="148" name="円/楕円 147"/>
        <xdr:cNvSpPr/>
      </xdr:nvSpPr>
      <xdr:spPr>
        <a:xfrm>
          <a:off x="1968500" y="979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117060</xdr:rowOff>
    </xdr:from>
    <xdr:ext cx="534377" cy="259045"/>
    <xdr:sp macro="" textlink="">
      <xdr:nvSpPr>
        <xdr:cNvPr id="149" name="テキスト ボックス 148"/>
        <xdr:cNvSpPr txBox="1"/>
      </xdr:nvSpPr>
      <xdr:spPr>
        <a:xfrm>
          <a:off x="1752111" y="988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54,584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6591</xdr:rowOff>
    </xdr:from>
    <xdr:to>
      <xdr:col>1</xdr:col>
      <xdr:colOff>485775</xdr:colOff>
      <xdr:row>57</xdr:row>
      <xdr:rowOff>108191</xdr:rowOff>
    </xdr:to>
    <xdr:sp macro="" textlink="">
      <xdr:nvSpPr>
        <xdr:cNvPr id="150" name="円/楕円 149"/>
        <xdr:cNvSpPr/>
      </xdr:nvSpPr>
      <xdr:spPr>
        <a:xfrm>
          <a:off x="1079500" y="977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99318</xdr:rowOff>
    </xdr:from>
    <xdr:ext cx="534377" cy="259045"/>
    <xdr:sp macro="" textlink="">
      <xdr:nvSpPr>
        <xdr:cNvPr id="151" name="テキスト ボックス 150"/>
        <xdr:cNvSpPr txBox="1"/>
      </xdr:nvSpPr>
      <xdr:spPr>
        <a:xfrm>
          <a:off x="863111" y="98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73101</xdr:rowOff>
    </xdr:from>
    <xdr:to>
      <xdr:col>6</xdr:col>
      <xdr:colOff>511175</xdr:colOff>
      <xdr:row>78</xdr:row>
      <xdr:rowOff>108153</xdr:rowOff>
    </xdr:to>
    <xdr:cxnSp macro="">
      <xdr:nvCxnSpPr>
        <xdr:cNvPr id="180" name="直線コネクタ 179"/>
        <xdr:cNvCxnSpPr/>
      </xdr:nvCxnSpPr>
      <xdr:spPr>
        <a:xfrm flipV="1">
          <a:off x="3797300" y="13446201"/>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108153</xdr:rowOff>
    </xdr:from>
    <xdr:to>
      <xdr:col>5</xdr:col>
      <xdr:colOff>358775</xdr:colOff>
      <xdr:row>78</xdr:row>
      <xdr:rowOff>123583</xdr:rowOff>
    </xdr:to>
    <xdr:cxnSp macro="">
      <xdr:nvCxnSpPr>
        <xdr:cNvPr id="183" name="直線コネクタ 182"/>
        <xdr:cNvCxnSpPr/>
      </xdr:nvCxnSpPr>
      <xdr:spPr>
        <a:xfrm flipV="1">
          <a:off x="2908300" y="13481253"/>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123583</xdr:rowOff>
    </xdr:from>
    <xdr:to>
      <xdr:col>4</xdr:col>
      <xdr:colOff>155575</xdr:colOff>
      <xdr:row>78</xdr:row>
      <xdr:rowOff>145759</xdr:rowOff>
    </xdr:to>
    <xdr:cxnSp macro="">
      <xdr:nvCxnSpPr>
        <xdr:cNvPr id="186" name="直線コネクタ 185"/>
        <xdr:cNvCxnSpPr/>
      </xdr:nvCxnSpPr>
      <xdr:spPr>
        <a:xfrm flipV="1">
          <a:off x="2019300" y="13496683"/>
          <a:ext cx="889000" cy="2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144424</xdr:rowOff>
    </xdr:from>
    <xdr:to>
      <xdr:col>2</xdr:col>
      <xdr:colOff>638175</xdr:colOff>
      <xdr:row>78</xdr:row>
      <xdr:rowOff>145759</xdr:rowOff>
    </xdr:to>
    <xdr:cxnSp macro="">
      <xdr:nvCxnSpPr>
        <xdr:cNvPr id="189" name="直線コネクタ 188"/>
        <xdr:cNvCxnSpPr/>
      </xdr:nvCxnSpPr>
      <xdr:spPr>
        <a:xfrm>
          <a:off x="1130300" y="13517524"/>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22301</xdr:rowOff>
    </xdr:from>
    <xdr:to>
      <xdr:col>6</xdr:col>
      <xdr:colOff>561975</xdr:colOff>
      <xdr:row>78</xdr:row>
      <xdr:rowOff>123901</xdr:rowOff>
    </xdr:to>
    <xdr:sp macro="" textlink="">
      <xdr:nvSpPr>
        <xdr:cNvPr id="199" name="円/楕円 198"/>
        <xdr:cNvSpPr/>
      </xdr:nvSpPr>
      <xdr:spPr>
        <a:xfrm>
          <a:off x="4584700" y="133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728</xdr:rowOff>
    </xdr:from>
    <xdr:ext cx="469744" cy="259045"/>
    <xdr:sp macro="" textlink="">
      <xdr:nvSpPr>
        <xdr:cNvPr id="200" name="維持補修費該当値テキスト"/>
        <xdr:cNvSpPr txBox="1"/>
      </xdr:nvSpPr>
      <xdr:spPr>
        <a:xfrm>
          <a:off x="4686300" y="1337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57353</xdr:rowOff>
    </xdr:from>
    <xdr:to>
      <xdr:col>5</xdr:col>
      <xdr:colOff>409575</xdr:colOff>
      <xdr:row>78</xdr:row>
      <xdr:rowOff>158953</xdr:rowOff>
    </xdr:to>
    <xdr:sp macro="" textlink="">
      <xdr:nvSpPr>
        <xdr:cNvPr id="201" name="円/楕円 200"/>
        <xdr:cNvSpPr/>
      </xdr:nvSpPr>
      <xdr:spPr>
        <a:xfrm>
          <a:off x="37465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150080</xdr:rowOff>
    </xdr:from>
    <xdr:ext cx="469744" cy="259045"/>
    <xdr:sp macro="" textlink="">
      <xdr:nvSpPr>
        <xdr:cNvPr id="202" name="テキスト ボックス 201"/>
        <xdr:cNvSpPr txBox="1"/>
      </xdr:nvSpPr>
      <xdr:spPr>
        <a:xfrm>
          <a:off x="3562427" y="135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72783</xdr:rowOff>
    </xdr:from>
    <xdr:to>
      <xdr:col>4</xdr:col>
      <xdr:colOff>206375</xdr:colOff>
      <xdr:row>79</xdr:row>
      <xdr:rowOff>2933</xdr:rowOff>
    </xdr:to>
    <xdr:sp macro="" textlink="">
      <xdr:nvSpPr>
        <xdr:cNvPr id="203" name="円/楕円 202"/>
        <xdr:cNvSpPr/>
      </xdr:nvSpPr>
      <xdr:spPr>
        <a:xfrm>
          <a:off x="2857500" y="134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165510</xdr:rowOff>
    </xdr:from>
    <xdr:ext cx="469744" cy="259045"/>
    <xdr:sp macro="" textlink="">
      <xdr:nvSpPr>
        <xdr:cNvPr id="204" name="テキスト ボックス 203"/>
        <xdr:cNvSpPr txBox="1"/>
      </xdr:nvSpPr>
      <xdr:spPr>
        <a:xfrm>
          <a:off x="2673427" y="1353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94959</xdr:rowOff>
    </xdr:from>
    <xdr:to>
      <xdr:col>3</xdr:col>
      <xdr:colOff>3175</xdr:colOff>
      <xdr:row>79</xdr:row>
      <xdr:rowOff>25109</xdr:rowOff>
    </xdr:to>
    <xdr:sp macro="" textlink="">
      <xdr:nvSpPr>
        <xdr:cNvPr id="205" name="円/楕円 204"/>
        <xdr:cNvSpPr/>
      </xdr:nvSpPr>
      <xdr:spPr>
        <a:xfrm>
          <a:off x="1968500" y="134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16236</xdr:rowOff>
    </xdr:from>
    <xdr:ext cx="469744" cy="259045"/>
    <xdr:sp macro="" textlink="">
      <xdr:nvSpPr>
        <xdr:cNvPr id="206" name="テキスト ボックス 205"/>
        <xdr:cNvSpPr txBox="1"/>
      </xdr:nvSpPr>
      <xdr:spPr>
        <a:xfrm>
          <a:off x="1784427" y="1356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93624</xdr:rowOff>
    </xdr:from>
    <xdr:to>
      <xdr:col>1</xdr:col>
      <xdr:colOff>485775</xdr:colOff>
      <xdr:row>79</xdr:row>
      <xdr:rowOff>23774</xdr:rowOff>
    </xdr:to>
    <xdr:sp macro="" textlink="">
      <xdr:nvSpPr>
        <xdr:cNvPr id="207" name="円/楕円 206"/>
        <xdr:cNvSpPr/>
      </xdr:nvSpPr>
      <xdr:spPr>
        <a:xfrm>
          <a:off x="1079500" y="134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14901</xdr:rowOff>
    </xdr:from>
    <xdr:ext cx="469744" cy="259045"/>
    <xdr:sp macro="" textlink="">
      <xdr:nvSpPr>
        <xdr:cNvPr id="208" name="テキスト ボックス 207"/>
        <xdr:cNvSpPr txBox="1"/>
      </xdr:nvSpPr>
      <xdr:spPr>
        <a:xfrm>
          <a:off x="895427" y="1355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168390</xdr:rowOff>
    </xdr:from>
    <xdr:to>
      <xdr:col>6</xdr:col>
      <xdr:colOff>511175</xdr:colOff>
      <xdr:row>99</xdr:row>
      <xdr:rowOff>29260</xdr:rowOff>
    </xdr:to>
    <xdr:cxnSp macro="">
      <xdr:nvCxnSpPr>
        <xdr:cNvPr id="238" name="直線コネクタ 237"/>
        <xdr:cNvCxnSpPr/>
      </xdr:nvCxnSpPr>
      <xdr:spPr>
        <a:xfrm>
          <a:off x="3797300" y="16970490"/>
          <a:ext cx="838200" cy="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168390</xdr:rowOff>
    </xdr:from>
    <xdr:to>
      <xdr:col>5</xdr:col>
      <xdr:colOff>358775</xdr:colOff>
      <xdr:row>99</xdr:row>
      <xdr:rowOff>80645</xdr:rowOff>
    </xdr:to>
    <xdr:cxnSp macro="">
      <xdr:nvCxnSpPr>
        <xdr:cNvPr id="241" name="直線コネクタ 240"/>
        <xdr:cNvCxnSpPr/>
      </xdr:nvCxnSpPr>
      <xdr:spPr>
        <a:xfrm flipV="1">
          <a:off x="2908300" y="16970490"/>
          <a:ext cx="889000" cy="8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80645</xdr:rowOff>
    </xdr:from>
    <xdr:to>
      <xdr:col>4</xdr:col>
      <xdr:colOff>155575</xdr:colOff>
      <xdr:row>99</xdr:row>
      <xdr:rowOff>93459</xdr:rowOff>
    </xdr:to>
    <xdr:cxnSp macro="">
      <xdr:nvCxnSpPr>
        <xdr:cNvPr id="244" name="直線コネクタ 243"/>
        <xdr:cNvCxnSpPr/>
      </xdr:nvCxnSpPr>
      <xdr:spPr>
        <a:xfrm flipV="1">
          <a:off x="2019300" y="17054195"/>
          <a:ext cx="889000" cy="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89395</xdr:rowOff>
    </xdr:from>
    <xdr:to>
      <xdr:col>2</xdr:col>
      <xdr:colOff>638175</xdr:colOff>
      <xdr:row>99</xdr:row>
      <xdr:rowOff>93459</xdr:rowOff>
    </xdr:to>
    <xdr:cxnSp macro="">
      <xdr:nvCxnSpPr>
        <xdr:cNvPr id="247" name="直線コネクタ 246"/>
        <xdr:cNvCxnSpPr/>
      </xdr:nvCxnSpPr>
      <xdr:spPr>
        <a:xfrm>
          <a:off x="1130300" y="17062945"/>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149910</xdr:rowOff>
    </xdr:from>
    <xdr:to>
      <xdr:col>6</xdr:col>
      <xdr:colOff>561975</xdr:colOff>
      <xdr:row>99</xdr:row>
      <xdr:rowOff>80060</xdr:rowOff>
    </xdr:to>
    <xdr:sp macro="" textlink="">
      <xdr:nvSpPr>
        <xdr:cNvPr id="257" name="円/楕円 256"/>
        <xdr:cNvSpPr/>
      </xdr:nvSpPr>
      <xdr:spPr>
        <a:xfrm>
          <a:off x="4584700" y="1695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64837</xdr:rowOff>
    </xdr:from>
    <xdr:ext cx="534377" cy="259045"/>
    <xdr:sp macro="" textlink="">
      <xdr:nvSpPr>
        <xdr:cNvPr id="258" name="扶助費該当値テキスト"/>
        <xdr:cNvSpPr txBox="1"/>
      </xdr:nvSpPr>
      <xdr:spPr>
        <a:xfrm>
          <a:off x="4686300" y="1686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61,196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117590</xdr:rowOff>
    </xdr:from>
    <xdr:to>
      <xdr:col>5</xdr:col>
      <xdr:colOff>409575</xdr:colOff>
      <xdr:row>99</xdr:row>
      <xdr:rowOff>47740</xdr:rowOff>
    </xdr:to>
    <xdr:sp macro="" textlink="">
      <xdr:nvSpPr>
        <xdr:cNvPr id="259" name="円/楕円 258"/>
        <xdr:cNvSpPr/>
      </xdr:nvSpPr>
      <xdr:spPr>
        <a:xfrm>
          <a:off x="3746500" y="169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38867</xdr:rowOff>
    </xdr:from>
    <xdr:ext cx="534377" cy="259045"/>
    <xdr:sp macro="" textlink="">
      <xdr:nvSpPr>
        <xdr:cNvPr id="260" name="テキスト ボックス 259"/>
        <xdr:cNvSpPr txBox="1"/>
      </xdr:nvSpPr>
      <xdr:spPr>
        <a:xfrm>
          <a:off x="3530111" y="1701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63,741</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29845</xdr:rowOff>
    </xdr:from>
    <xdr:to>
      <xdr:col>4</xdr:col>
      <xdr:colOff>206375</xdr:colOff>
      <xdr:row>99</xdr:row>
      <xdr:rowOff>131445</xdr:rowOff>
    </xdr:to>
    <xdr:sp macro="" textlink="">
      <xdr:nvSpPr>
        <xdr:cNvPr id="261" name="円/楕円 260"/>
        <xdr:cNvSpPr/>
      </xdr:nvSpPr>
      <xdr:spPr>
        <a:xfrm>
          <a:off x="2857500" y="170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122572</xdr:rowOff>
    </xdr:from>
    <xdr:ext cx="534377" cy="259045"/>
    <xdr:sp macro="" textlink="">
      <xdr:nvSpPr>
        <xdr:cNvPr id="262" name="テキスト ボックス 261"/>
        <xdr:cNvSpPr txBox="1"/>
      </xdr:nvSpPr>
      <xdr:spPr>
        <a:xfrm>
          <a:off x="2641111" y="1709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57,150</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42659</xdr:rowOff>
    </xdr:from>
    <xdr:to>
      <xdr:col>3</xdr:col>
      <xdr:colOff>3175</xdr:colOff>
      <xdr:row>99</xdr:row>
      <xdr:rowOff>144259</xdr:rowOff>
    </xdr:to>
    <xdr:sp macro="" textlink="">
      <xdr:nvSpPr>
        <xdr:cNvPr id="263" name="円/楕円 262"/>
        <xdr:cNvSpPr/>
      </xdr:nvSpPr>
      <xdr:spPr>
        <a:xfrm>
          <a:off x="1968500" y="170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135386</xdr:rowOff>
    </xdr:from>
    <xdr:ext cx="534377" cy="259045"/>
    <xdr:sp macro="" textlink="">
      <xdr:nvSpPr>
        <xdr:cNvPr id="264" name="テキスト ボックス 263"/>
        <xdr:cNvSpPr txBox="1"/>
      </xdr:nvSpPr>
      <xdr:spPr>
        <a:xfrm>
          <a:off x="1752111" y="1710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56,141</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38595</xdr:rowOff>
    </xdr:from>
    <xdr:to>
      <xdr:col>1</xdr:col>
      <xdr:colOff>485775</xdr:colOff>
      <xdr:row>99</xdr:row>
      <xdr:rowOff>140195</xdr:rowOff>
    </xdr:to>
    <xdr:sp macro="" textlink="">
      <xdr:nvSpPr>
        <xdr:cNvPr id="265" name="円/楕円 264"/>
        <xdr:cNvSpPr/>
      </xdr:nvSpPr>
      <xdr:spPr>
        <a:xfrm>
          <a:off x="1079500" y="1701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131322</xdr:rowOff>
    </xdr:from>
    <xdr:ext cx="534377" cy="259045"/>
    <xdr:sp macro="" textlink="">
      <xdr:nvSpPr>
        <xdr:cNvPr id="266" name="テキスト ボックス 265"/>
        <xdr:cNvSpPr txBox="1"/>
      </xdr:nvSpPr>
      <xdr:spPr>
        <a:xfrm>
          <a:off x="863111" y="1710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106848</xdr:rowOff>
    </xdr:from>
    <xdr:to>
      <xdr:col>15</xdr:col>
      <xdr:colOff>180975</xdr:colOff>
      <xdr:row>38</xdr:row>
      <xdr:rowOff>64</xdr:rowOff>
    </xdr:to>
    <xdr:cxnSp macro="">
      <xdr:nvCxnSpPr>
        <xdr:cNvPr id="299" name="直線コネクタ 298"/>
        <xdr:cNvCxnSpPr/>
      </xdr:nvCxnSpPr>
      <xdr:spPr>
        <a:xfrm flipV="1">
          <a:off x="9639300" y="6450498"/>
          <a:ext cx="838200" cy="6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64</xdr:rowOff>
    </xdr:from>
    <xdr:to>
      <xdr:col>14</xdr:col>
      <xdr:colOff>28575</xdr:colOff>
      <xdr:row>38</xdr:row>
      <xdr:rowOff>1883</xdr:rowOff>
    </xdr:to>
    <xdr:cxnSp macro="">
      <xdr:nvCxnSpPr>
        <xdr:cNvPr id="302" name="直線コネクタ 301"/>
        <xdr:cNvCxnSpPr/>
      </xdr:nvCxnSpPr>
      <xdr:spPr>
        <a:xfrm flipV="1">
          <a:off x="8750300" y="6515164"/>
          <a:ext cx="8890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1883</xdr:rowOff>
    </xdr:from>
    <xdr:to>
      <xdr:col>12</xdr:col>
      <xdr:colOff>511175</xdr:colOff>
      <xdr:row>38</xdr:row>
      <xdr:rowOff>12522</xdr:rowOff>
    </xdr:to>
    <xdr:cxnSp macro="">
      <xdr:nvCxnSpPr>
        <xdr:cNvPr id="305" name="直線コネクタ 304"/>
        <xdr:cNvCxnSpPr/>
      </xdr:nvCxnSpPr>
      <xdr:spPr>
        <a:xfrm flipV="1">
          <a:off x="7861300" y="6516983"/>
          <a:ext cx="889000" cy="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123403</xdr:rowOff>
    </xdr:from>
    <xdr:to>
      <xdr:col>11</xdr:col>
      <xdr:colOff>307975</xdr:colOff>
      <xdr:row>38</xdr:row>
      <xdr:rowOff>12522</xdr:rowOff>
    </xdr:to>
    <xdr:cxnSp macro="">
      <xdr:nvCxnSpPr>
        <xdr:cNvPr id="308" name="直線コネクタ 307"/>
        <xdr:cNvCxnSpPr/>
      </xdr:nvCxnSpPr>
      <xdr:spPr>
        <a:xfrm>
          <a:off x="6972300" y="6467053"/>
          <a:ext cx="889000" cy="6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56048</xdr:rowOff>
    </xdr:from>
    <xdr:to>
      <xdr:col>15</xdr:col>
      <xdr:colOff>231775</xdr:colOff>
      <xdr:row>37</xdr:row>
      <xdr:rowOff>157648</xdr:rowOff>
    </xdr:to>
    <xdr:sp macro="" textlink="">
      <xdr:nvSpPr>
        <xdr:cNvPr id="318" name="円/楕円 317"/>
        <xdr:cNvSpPr/>
      </xdr:nvSpPr>
      <xdr:spPr>
        <a:xfrm>
          <a:off x="10426700" y="639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34475</xdr:rowOff>
    </xdr:from>
    <xdr:ext cx="534377" cy="259045"/>
    <xdr:sp macro="" textlink="">
      <xdr:nvSpPr>
        <xdr:cNvPr id="319" name="補助費等該当値テキスト"/>
        <xdr:cNvSpPr txBox="1"/>
      </xdr:nvSpPr>
      <xdr:spPr>
        <a:xfrm>
          <a:off x="10528300" y="637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39,449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120714</xdr:rowOff>
    </xdr:from>
    <xdr:to>
      <xdr:col>14</xdr:col>
      <xdr:colOff>79375</xdr:colOff>
      <xdr:row>38</xdr:row>
      <xdr:rowOff>50864</xdr:rowOff>
    </xdr:to>
    <xdr:sp macro="" textlink="">
      <xdr:nvSpPr>
        <xdr:cNvPr id="320" name="円/楕円 319"/>
        <xdr:cNvSpPr/>
      </xdr:nvSpPr>
      <xdr:spPr>
        <a:xfrm>
          <a:off x="9588500" y="64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41991</xdr:rowOff>
    </xdr:from>
    <xdr:ext cx="534377" cy="259045"/>
    <xdr:sp macro="" textlink="">
      <xdr:nvSpPr>
        <xdr:cNvPr id="321" name="テキスト ボックス 320"/>
        <xdr:cNvSpPr txBox="1"/>
      </xdr:nvSpPr>
      <xdr:spPr>
        <a:xfrm>
          <a:off x="9372111" y="655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32,660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122533</xdr:rowOff>
    </xdr:from>
    <xdr:to>
      <xdr:col>12</xdr:col>
      <xdr:colOff>561975</xdr:colOff>
      <xdr:row>38</xdr:row>
      <xdr:rowOff>52683</xdr:rowOff>
    </xdr:to>
    <xdr:sp macro="" textlink="">
      <xdr:nvSpPr>
        <xdr:cNvPr id="322" name="円/楕円 321"/>
        <xdr:cNvSpPr/>
      </xdr:nvSpPr>
      <xdr:spPr>
        <a:xfrm>
          <a:off x="8699500" y="646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43810</xdr:rowOff>
    </xdr:from>
    <xdr:ext cx="534377" cy="259045"/>
    <xdr:sp macro="" textlink="">
      <xdr:nvSpPr>
        <xdr:cNvPr id="323" name="テキスト ボックス 322"/>
        <xdr:cNvSpPr txBox="1"/>
      </xdr:nvSpPr>
      <xdr:spPr>
        <a:xfrm>
          <a:off x="8483111" y="655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133172</xdr:rowOff>
    </xdr:from>
    <xdr:to>
      <xdr:col>11</xdr:col>
      <xdr:colOff>358775</xdr:colOff>
      <xdr:row>38</xdr:row>
      <xdr:rowOff>63322</xdr:rowOff>
    </xdr:to>
    <xdr:sp macro="" textlink="">
      <xdr:nvSpPr>
        <xdr:cNvPr id="324" name="円/楕円 323"/>
        <xdr:cNvSpPr/>
      </xdr:nvSpPr>
      <xdr:spPr>
        <a:xfrm>
          <a:off x="7810500" y="64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54449</xdr:rowOff>
    </xdr:from>
    <xdr:ext cx="534377" cy="259045"/>
    <xdr:sp macro="" textlink="">
      <xdr:nvSpPr>
        <xdr:cNvPr id="325" name="テキスト ボックス 324"/>
        <xdr:cNvSpPr txBox="1"/>
      </xdr:nvSpPr>
      <xdr:spPr>
        <a:xfrm>
          <a:off x="7594111" y="656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72603</xdr:rowOff>
    </xdr:from>
    <xdr:to>
      <xdr:col>10</xdr:col>
      <xdr:colOff>155575</xdr:colOff>
      <xdr:row>38</xdr:row>
      <xdr:rowOff>2753</xdr:rowOff>
    </xdr:to>
    <xdr:sp macro="" textlink="">
      <xdr:nvSpPr>
        <xdr:cNvPr id="326" name="円/楕円 325"/>
        <xdr:cNvSpPr/>
      </xdr:nvSpPr>
      <xdr:spPr>
        <a:xfrm>
          <a:off x="6921500" y="641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165330</xdr:rowOff>
    </xdr:from>
    <xdr:ext cx="534377" cy="259045"/>
    <xdr:sp macro="" textlink="">
      <xdr:nvSpPr>
        <xdr:cNvPr id="327" name="テキスト ボックス 326"/>
        <xdr:cNvSpPr txBox="1"/>
      </xdr:nvSpPr>
      <xdr:spPr>
        <a:xfrm>
          <a:off x="6705111" y="650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20437</xdr:rowOff>
    </xdr:from>
    <xdr:to>
      <xdr:col>15</xdr:col>
      <xdr:colOff>180975</xdr:colOff>
      <xdr:row>58</xdr:row>
      <xdr:rowOff>73783</xdr:rowOff>
    </xdr:to>
    <xdr:cxnSp macro="">
      <xdr:nvCxnSpPr>
        <xdr:cNvPr id="354" name="直線コネクタ 353"/>
        <xdr:cNvCxnSpPr/>
      </xdr:nvCxnSpPr>
      <xdr:spPr>
        <a:xfrm>
          <a:off x="9639300" y="9964537"/>
          <a:ext cx="838200" cy="5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20437</xdr:rowOff>
    </xdr:from>
    <xdr:to>
      <xdr:col>14</xdr:col>
      <xdr:colOff>28575</xdr:colOff>
      <xdr:row>58</xdr:row>
      <xdr:rowOff>70127</xdr:rowOff>
    </xdr:to>
    <xdr:cxnSp macro="">
      <xdr:nvCxnSpPr>
        <xdr:cNvPr id="357" name="直線コネクタ 356"/>
        <xdr:cNvCxnSpPr/>
      </xdr:nvCxnSpPr>
      <xdr:spPr>
        <a:xfrm flipV="1">
          <a:off x="8750300" y="9964537"/>
          <a:ext cx="889000" cy="4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9" name="テキスト ボックス 358"/>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70127</xdr:rowOff>
    </xdr:from>
    <xdr:to>
      <xdr:col>12</xdr:col>
      <xdr:colOff>511175</xdr:colOff>
      <xdr:row>58</xdr:row>
      <xdr:rowOff>93156</xdr:rowOff>
    </xdr:to>
    <xdr:cxnSp macro="">
      <xdr:nvCxnSpPr>
        <xdr:cNvPr id="360" name="直線コネクタ 359"/>
        <xdr:cNvCxnSpPr/>
      </xdr:nvCxnSpPr>
      <xdr:spPr>
        <a:xfrm flipV="1">
          <a:off x="7861300" y="10014227"/>
          <a:ext cx="889000" cy="2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91217</xdr:rowOff>
    </xdr:from>
    <xdr:to>
      <xdr:col>11</xdr:col>
      <xdr:colOff>307975</xdr:colOff>
      <xdr:row>58</xdr:row>
      <xdr:rowOff>93156</xdr:rowOff>
    </xdr:to>
    <xdr:cxnSp macro="">
      <xdr:nvCxnSpPr>
        <xdr:cNvPr id="363" name="直線コネクタ 362"/>
        <xdr:cNvCxnSpPr/>
      </xdr:nvCxnSpPr>
      <xdr:spPr>
        <a:xfrm>
          <a:off x="6972300" y="10035317"/>
          <a:ext cx="8890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22983</xdr:rowOff>
    </xdr:from>
    <xdr:to>
      <xdr:col>15</xdr:col>
      <xdr:colOff>231775</xdr:colOff>
      <xdr:row>58</xdr:row>
      <xdr:rowOff>124583</xdr:rowOff>
    </xdr:to>
    <xdr:sp macro="" textlink="">
      <xdr:nvSpPr>
        <xdr:cNvPr id="373" name="円/楕円 372"/>
        <xdr:cNvSpPr/>
      </xdr:nvSpPr>
      <xdr:spPr>
        <a:xfrm>
          <a:off x="10426700" y="996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160634</xdr:rowOff>
    </xdr:from>
    <xdr:ext cx="534377" cy="259045"/>
    <xdr:sp macro="" textlink="">
      <xdr:nvSpPr>
        <xdr:cNvPr id="374" name="普通建設事業費該当値テキスト"/>
        <xdr:cNvSpPr txBox="1"/>
      </xdr:nvSpPr>
      <xdr:spPr>
        <a:xfrm>
          <a:off x="10528300" y="99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72,088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141087</xdr:rowOff>
    </xdr:from>
    <xdr:to>
      <xdr:col>14</xdr:col>
      <xdr:colOff>79375</xdr:colOff>
      <xdr:row>58</xdr:row>
      <xdr:rowOff>71237</xdr:rowOff>
    </xdr:to>
    <xdr:sp macro="" textlink="">
      <xdr:nvSpPr>
        <xdr:cNvPr id="375" name="円/楕円 374"/>
        <xdr:cNvSpPr/>
      </xdr:nvSpPr>
      <xdr:spPr>
        <a:xfrm>
          <a:off x="9588500" y="991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87764</xdr:rowOff>
    </xdr:from>
    <xdr:ext cx="599010" cy="259045"/>
    <xdr:sp macro="" textlink="">
      <xdr:nvSpPr>
        <xdr:cNvPr id="376" name="テキスト ボックス 375"/>
        <xdr:cNvSpPr txBox="1"/>
      </xdr:nvSpPr>
      <xdr:spPr>
        <a:xfrm>
          <a:off x="9339794" y="968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130,428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19327</xdr:rowOff>
    </xdr:from>
    <xdr:to>
      <xdr:col>12</xdr:col>
      <xdr:colOff>561975</xdr:colOff>
      <xdr:row>58</xdr:row>
      <xdr:rowOff>120927</xdr:rowOff>
    </xdr:to>
    <xdr:sp macro="" textlink="">
      <xdr:nvSpPr>
        <xdr:cNvPr id="377" name="円/楕円 376"/>
        <xdr:cNvSpPr/>
      </xdr:nvSpPr>
      <xdr:spPr>
        <a:xfrm>
          <a:off x="8699500" y="996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112054</xdr:rowOff>
    </xdr:from>
    <xdr:ext cx="534377" cy="259045"/>
    <xdr:sp macro="" textlink="">
      <xdr:nvSpPr>
        <xdr:cNvPr id="378" name="テキスト ボックス 377"/>
        <xdr:cNvSpPr txBox="1"/>
      </xdr:nvSpPr>
      <xdr:spPr>
        <a:xfrm>
          <a:off x="8483111" y="1005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42356</xdr:rowOff>
    </xdr:from>
    <xdr:to>
      <xdr:col>11</xdr:col>
      <xdr:colOff>358775</xdr:colOff>
      <xdr:row>58</xdr:row>
      <xdr:rowOff>143956</xdr:rowOff>
    </xdr:to>
    <xdr:sp macro="" textlink="">
      <xdr:nvSpPr>
        <xdr:cNvPr id="379" name="円/楕円 378"/>
        <xdr:cNvSpPr/>
      </xdr:nvSpPr>
      <xdr:spPr>
        <a:xfrm>
          <a:off x="7810500" y="998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135083</xdr:rowOff>
    </xdr:from>
    <xdr:ext cx="534377" cy="259045"/>
    <xdr:sp macro="" textlink="">
      <xdr:nvSpPr>
        <xdr:cNvPr id="380" name="テキスト ボックス 379"/>
        <xdr:cNvSpPr txBox="1"/>
      </xdr:nvSpPr>
      <xdr:spPr>
        <a:xfrm>
          <a:off x="7594111" y="1007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50,902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40417</xdr:rowOff>
    </xdr:from>
    <xdr:to>
      <xdr:col>10</xdr:col>
      <xdr:colOff>155575</xdr:colOff>
      <xdr:row>58</xdr:row>
      <xdr:rowOff>142017</xdr:rowOff>
    </xdr:to>
    <xdr:sp macro="" textlink="">
      <xdr:nvSpPr>
        <xdr:cNvPr id="381" name="円/楕円 380"/>
        <xdr:cNvSpPr/>
      </xdr:nvSpPr>
      <xdr:spPr>
        <a:xfrm>
          <a:off x="6921500" y="998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133144</xdr:rowOff>
    </xdr:from>
    <xdr:ext cx="534377" cy="259045"/>
    <xdr:sp macro="" textlink="">
      <xdr:nvSpPr>
        <xdr:cNvPr id="382" name="テキスト ボックス 381"/>
        <xdr:cNvSpPr txBox="1"/>
      </xdr:nvSpPr>
      <xdr:spPr>
        <a:xfrm>
          <a:off x="6705111" y="1007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152842</xdr:rowOff>
    </xdr:from>
    <xdr:to>
      <xdr:col>15</xdr:col>
      <xdr:colOff>180975</xdr:colOff>
      <xdr:row>79</xdr:row>
      <xdr:rowOff>21836</xdr:rowOff>
    </xdr:to>
    <xdr:cxnSp macro="">
      <xdr:nvCxnSpPr>
        <xdr:cNvPr id="411" name="直線コネクタ 410"/>
        <xdr:cNvCxnSpPr/>
      </xdr:nvCxnSpPr>
      <xdr:spPr>
        <a:xfrm>
          <a:off x="9639300" y="13525942"/>
          <a:ext cx="838200" cy="4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142486</xdr:rowOff>
    </xdr:from>
    <xdr:to>
      <xdr:col>15</xdr:col>
      <xdr:colOff>231775</xdr:colOff>
      <xdr:row>79</xdr:row>
      <xdr:rowOff>72636</xdr:rowOff>
    </xdr:to>
    <xdr:sp macro="" textlink="">
      <xdr:nvSpPr>
        <xdr:cNvPr id="421" name="円/楕円 420"/>
        <xdr:cNvSpPr/>
      </xdr:nvSpPr>
      <xdr:spPr>
        <a:xfrm>
          <a:off x="10426700" y="1351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92192</xdr:rowOff>
    </xdr:from>
    <xdr:ext cx="534377" cy="259045"/>
    <xdr:sp macro="" textlink="">
      <xdr:nvSpPr>
        <xdr:cNvPr id="422" name="普通建設事業費 （ うち新規整備　）該当値テキスト"/>
        <xdr:cNvSpPr txBox="1"/>
      </xdr:nvSpPr>
      <xdr:spPr>
        <a:xfrm>
          <a:off x="10528300" y="1346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17,807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102042</xdr:rowOff>
    </xdr:from>
    <xdr:to>
      <xdr:col>14</xdr:col>
      <xdr:colOff>79375</xdr:colOff>
      <xdr:row>79</xdr:row>
      <xdr:rowOff>32192</xdr:rowOff>
    </xdr:to>
    <xdr:sp macro="" textlink="">
      <xdr:nvSpPr>
        <xdr:cNvPr id="423" name="円/楕円 422"/>
        <xdr:cNvSpPr/>
      </xdr:nvSpPr>
      <xdr:spPr>
        <a:xfrm>
          <a:off x="9588500" y="134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23319</xdr:rowOff>
    </xdr:from>
    <xdr:ext cx="534377" cy="259045"/>
    <xdr:sp macro="" textlink="">
      <xdr:nvSpPr>
        <xdr:cNvPr id="424" name="テキスト ボックス 423"/>
        <xdr:cNvSpPr txBox="1"/>
      </xdr:nvSpPr>
      <xdr:spPr>
        <a:xfrm>
          <a:off x="9372111" y="1356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90345</xdr:rowOff>
    </xdr:from>
    <xdr:to>
      <xdr:col>15</xdr:col>
      <xdr:colOff>180975</xdr:colOff>
      <xdr:row>98</xdr:row>
      <xdr:rowOff>44131</xdr:rowOff>
    </xdr:to>
    <xdr:cxnSp macro="">
      <xdr:nvCxnSpPr>
        <xdr:cNvPr id="453" name="直線コネクタ 452"/>
        <xdr:cNvCxnSpPr/>
      </xdr:nvCxnSpPr>
      <xdr:spPr>
        <a:xfrm>
          <a:off x="9639300" y="16549545"/>
          <a:ext cx="838200" cy="29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164781</xdr:rowOff>
    </xdr:from>
    <xdr:to>
      <xdr:col>15</xdr:col>
      <xdr:colOff>231775</xdr:colOff>
      <xdr:row>98</xdr:row>
      <xdr:rowOff>94931</xdr:rowOff>
    </xdr:to>
    <xdr:sp macro="" textlink="">
      <xdr:nvSpPr>
        <xdr:cNvPr id="463" name="円/楕円 462"/>
        <xdr:cNvSpPr/>
      </xdr:nvSpPr>
      <xdr:spPr>
        <a:xfrm>
          <a:off x="10426700" y="167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143208</xdr:rowOff>
    </xdr:from>
    <xdr:ext cx="534377" cy="259045"/>
    <xdr:sp macro="" textlink="">
      <xdr:nvSpPr>
        <xdr:cNvPr id="464" name="普通建設事業費 （ うち更新整備　）該当値テキスト"/>
        <xdr:cNvSpPr txBox="1"/>
      </xdr:nvSpPr>
      <xdr:spPr>
        <a:xfrm>
          <a:off x="10528300" y="1677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22,542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39545</xdr:rowOff>
    </xdr:from>
    <xdr:to>
      <xdr:col>14</xdr:col>
      <xdr:colOff>79375</xdr:colOff>
      <xdr:row>96</xdr:row>
      <xdr:rowOff>141145</xdr:rowOff>
    </xdr:to>
    <xdr:sp macro="" textlink="">
      <xdr:nvSpPr>
        <xdr:cNvPr id="465" name="円/楕円 464"/>
        <xdr:cNvSpPr/>
      </xdr:nvSpPr>
      <xdr:spPr>
        <a:xfrm>
          <a:off x="9588500" y="1649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157672</xdr:rowOff>
    </xdr:from>
    <xdr:ext cx="534377" cy="259045"/>
    <xdr:sp macro="" textlink="">
      <xdr:nvSpPr>
        <xdr:cNvPr id="466" name="テキスト ボックス 465"/>
        <xdr:cNvSpPr txBox="1"/>
      </xdr:nvSpPr>
      <xdr:spPr>
        <a:xfrm>
          <a:off x="9372111" y="162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129902</xdr:rowOff>
    </xdr:from>
    <xdr:to>
      <xdr:col>23</xdr:col>
      <xdr:colOff>517525</xdr:colOff>
      <xdr:row>38</xdr:row>
      <xdr:rowOff>138493</xdr:rowOff>
    </xdr:to>
    <xdr:cxnSp macro="">
      <xdr:nvCxnSpPr>
        <xdr:cNvPr id="493" name="直線コネクタ 492"/>
        <xdr:cNvCxnSpPr/>
      </xdr:nvCxnSpPr>
      <xdr:spPr>
        <a:xfrm>
          <a:off x="15481300" y="6645002"/>
          <a:ext cx="8382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129902</xdr:rowOff>
    </xdr:from>
    <xdr:to>
      <xdr:col>22</xdr:col>
      <xdr:colOff>365125</xdr:colOff>
      <xdr:row>38</xdr:row>
      <xdr:rowOff>137171</xdr:rowOff>
    </xdr:to>
    <xdr:cxnSp macro="">
      <xdr:nvCxnSpPr>
        <xdr:cNvPr id="496" name="直線コネクタ 495"/>
        <xdr:cNvCxnSpPr/>
      </xdr:nvCxnSpPr>
      <xdr:spPr>
        <a:xfrm flipV="1">
          <a:off x="14592300" y="6645002"/>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133455</xdr:rowOff>
    </xdr:from>
    <xdr:to>
      <xdr:col>21</xdr:col>
      <xdr:colOff>161925</xdr:colOff>
      <xdr:row>38</xdr:row>
      <xdr:rowOff>137171</xdr:rowOff>
    </xdr:to>
    <xdr:cxnSp macro="">
      <xdr:nvCxnSpPr>
        <xdr:cNvPr id="499" name="直線コネクタ 498"/>
        <xdr:cNvCxnSpPr/>
      </xdr:nvCxnSpPr>
      <xdr:spPr>
        <a:xfrm>
          <a:off x="13703300" y="6648555"/>
          <a:ext cx="8890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133455</xdr:rowOff>
    </xdr:from>
    <xdr:to>
      <xdr:col>19</xdr:col>
      <xdr:colOff>644525</xdr:colOff>
      <xdr:row>38</xdr:row>
      <xdr:rowOff>137130</xdr:rowOff>
    </xdr:to>
    <xdr:cxnSp macro="">
      <xdr:nvCxnSpPr>
        <xdr:cNvPr id="502" name="直線コネクタ 501"/>
        <xdr:cNvCxnSpPr/>
      </xdr:nvCxnSpPr>
      <xdr:spPr>
        <a:xfrm flipV="1">
          <a:off x="12814300" y="6648555"/>
          <a:ext cx="889000" cy="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87693</xdr:rowOff>
    </xdr:from>
    <xdr:to>
      <xdr:col>23</xdr:col>
      <xdr:colOff>568325</xdr:colOff>
      <xdr:row>39</xdr:row>
      <xdr:rowOff>17843</xdr:rowOff>
    </xdr:to>
    <xdr:sp macro="" textlink="">
      <xdr:nvSpPr>
        <xdr:cNvPr id="512" name="円/楕円 511"/>
        <xdr:cNvSpPr/>
      </xdr:nvSpPr>
      <xdr:spPr>
        <a:xfrm>
          <a:off x="16268700" y="66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378565" cy="259045"/>
    <xdr:sp macro="" textlink="">
      <xdr:nvSpPr>
        <xdr:cNvPr id="513" name="災害復旧事業費該当値テキスト"/>
        <xdr:cNvSpPr txBox="1"/>
      </xdr:nvSpPr>
      <xdr:spPr>
        <a:xfrm>
          <a:off x="16370300" y="655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79102</xdr:rowOff>
    </xdr:from>
    <xdr:to>
      <xdr:col>22</xdr:col>
      <xdr:colOff>415925</xdr:colOff>
      <xdr:row>39</xdr:row>
      <xdr:rowOff>9252</xdr:rowOff>
    </xdr:to>
    <xdr:sp macro="" textlink="">
      <xdr:nvSpPr>
        <xdr:cNvPr id="514" name="円/楕円 513"/>
        <xdr:cNvSpPr/>
      </xdr:nvSpPr>
      <xdr:spPr>
        <a:xfrm>
          <a:off x="15430500" y="65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379</xdr:rowOff>
    </xdr:from>
    <xdr:ext cx="469744" cy="259045"/>
    <xdr:sp macro="" textlink="">
      <xdr:nvSpPr>
        <xdr:cNvPr id="515" name="テキスト ボックス 514"/>
        <xdr:cNvSpPr txBox="1"/>
      </xdr:nvSpPr>
      <xdr:spPr>
        <a:xfrm>
          <a:off x="15246427" y="668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86371</xdr:rowOff>
    </xdr:from>
    <xdr:to>
      <xdr:col>21</xdr:col>
      <xdr:colOff>212725</xdr:colOff>
      <xdr:row>39</xdr:row>
      <xdr:rowOff>16521</xdr:rowOff>
    </xdr:to>
    <xdr:sp macro="" textlink="">
      <xdr:nvSpPr>
        <xdr:cNvPr id="516" name="円/楕円 515"/>
        <xdr:cNvSpPr/>
      </xdr:nvSpPr>
      <xdr:spPr>
        <a:xfrm>
          <a:off x="14541500" y="66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7648</xdr:rowOff>
    </xdr:from>
    <xdr:ext cx="378565" cy="259045"/>
    <xdr:sp macro="" textlink="">
      <xdr:nvSpPr>
        <xdr:cNvPr id="517" name="テキスト ボックス 516"/>
        <xdr:cNvSpPr txBox="1"/>
      </xdr:nvSpPr>
      <xdr:spPr>
        <a:xfrm>
          <a:off x="14403017" y="6694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82655</xdr:rowOff>
    </xdr:from>
    <xdr:to>
      <xdr:col>20</xdr:col>
      <xdr:colOff>9525</xdr:colOff>
      <xdr:row>39</xdr:row>
      <xdr:rowOff>12805</xdr:rowOff>
    </xdr:to>
    <xdr:sp macro="" textlink="">
      <xdr:nvSpPr>
        <xdr:cNvPr id="518" name="円/楕円 517"/>
        <xdr:cNvSpPr/>
      </xdr:nvSpPr>
      <xdr:spPr>
        <a:xfrm>
          <a:off x="13652500" y="659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3932</xdr:rowOff>
    </xdr:from>
    <xdr:ext cx="469744" cy="259045"/>
    <xdr:sp macro="" textlink="">
      <xdr:nvSpPr>
        <xdr:cNvPr id="519" name="テキスト ボックス 518"/>
        <xdr:cNvSpPr txBox="1"/>
      </xdr:nvSpPr>
      <xdr:spPr>
        <a:xfrm>
          <a:off x="13468427" y="669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86330</xdr:rowOff>
    </xdr:from>
    <xdr:to>
      <xdr:col>18</xdr:col>
      <xdr:colOff>492125</xdr:colOff>
      <xdr:row>39</xdr:row>
      <xdr:rowOff>16480</xdr:rowOff>
    </xdr:to>
    <xdr:sp macro="" textlink="">
      <xdr:nvSpPr>
        <xdr:cNvPr id="520" name="円/楕円 519"/>
        <xdr:cNvSpPr/>
      </xdr:nvSpPr>
      <xdr:spPr>
        <a:xfrm>
          <a:off x="12763500" y="660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7607</xdr:rowOff>
    </xdr:from>
    <xdr:ext cx="378565" cy="259045"/>
    <xdr:sp macro="" textlink="">
      <xdr:nvSpPr>
        <xdr:cNvPr id="521" name="テキスト ボックス 520"/>
        <xdr:cNvSpPr txBox="1"/>
      </xdr:nvSpPr>
      <xdr:spPr>
        <a:xfrm>
          <a:off x="12625017" y="6694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5862</xdr:rowOff>
    </xdr:from>
    <xdr:to>
      <xdr:col>23</xdr:col>
      <xdr:colOff>517525</xdr:colOff>
      <xdr:row>78</xdr:row>
      <xdr:rowOff>8324</xdr:rowOff>
    </xdr:to>
    <xdr:cxnSp macro="">
      <xdr:nvCxnSpPr>
        <xdr:cNvPr id="605" name="直線コネクタ 604"/>
        <xdr:cNvCxnSpPr/>
      </xdr:nvCxnSpPr>
      <xdr:spPr>
        <a:xfrm>
          <a:off x="15481300" y="13378962"/>
          <a:ext cx="8382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5862</xdr:rowOff>
    </xdr:from>
    <xdr:to>
      <xdr:col>22</xdr:col>
      <xdr:colOff>365125</xdr:colOff>
      <xdr:row>78</xdr:row>
      <xdr:rowOff>18168</xdr:rowOff>
    </xdr:to>
    <xdr:cxnSp macro="">
      <xdr:nvCxnSpPr>
        <xdr:cNvPr id="608" name="直線コネクタ 607"/>
        <xdr:cNvCxnSpPr/>
      </xdr:nvCxnSpPr>
      <xdr:spPr>
        <a:xfrm flipV="1">
          <a:off x="14592300" y="13378962"/>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18168</xdr:rowOff>
    </xdr:from>
    <xdr:to>
      <xdr:col>21</xdr:col>
      <xdr:colOff>161925</xdr:colOff>
      <xdr:row>78</xdr:row>
      <xdr:rowOff>29583</xdr:rowOff>
    </xdr:to>
    <xdr:cxnSp macro="">
      <xdr:nvCxnSpPr>
        <xdr:cNvPr id="611" name="直線コネクタ 610"/>
        <xdr:cNvCxnSpPr/>
      </xdr:nvCxnSpPr>
      <xdr:spPr>
        <a:xfrm flipV="1">
          <a:off x="13703300" y="13391268"/>
          <a:ext cx="889000" cy="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17776</xdr:rowOff>
    </xdr:from>
    <xdr:to>
      <xdr:col>19</xdr:col>
      <xdr:colOff>644525</xdr:colOff>
      <xdr:row>78</xdr:row>
      <xdr:rowOff>29583</xdr:rowOff>
    </xdr:to>
    <xdr:cxnSp macro="">
      <xdr:nvCxnSpPr>
        <xdr:cNvPr id="614" name="直線コネクタ 613"/>
        <xdr:cNvCxnSpPr/>
      </xdr:nvCxnSpPr>
      <xdr:spPr>
        <a:xfrm>
          <a:off x="12814300" y="13390876"/>
          <a:ext cx="889000" cy="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128974</xdr:rowOff>
    </xdr:from>
    <xdr:to>
      <xdr:col>23</xdr:col>
      <xdr:colOff>568325</xdr:colOff>
      <xdr:row>78</xdr:row>
      <xdr:rowOff>59124</xdr:rowOff>
    </xdr:to>
    <xdr:sp macro="" textlink="">
      <xdr:nvSpPr>
        <xdr:cNvPr id="624" name="円/楕円 623"/>
        <xdr:cNvSpPr/>
      </xdr:nvSpPr>
      <xdr:spPr>
        <a:xfrm>
          <a:off x="16268700" y="133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107401</xdr:rowOff>
    </xdr:from>
    <xdr:ext cx="534377" cy="259045"/>
    <xdr:sp macro="" textlink="">
      <xdr:nvSpPr>
        <xdr:cNvPr id="625" name="公債費該当値テキスト"/>
        <xdr:cNvSpPr txBox="1"/>
      </xdr:nvSpPr>
      <xdr:spPr>
        <a:xfrm>
          <a:off x="16370300" y="1330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54,482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126512</xdr:rowOff>
    </xdr:from>
    <xdr:to>
      <xdr:col>22</xdr:col>
      <xdr:colOff>415925</xdr:colOff>
      <xdr:row>78</xdr:row>
      <xdr:rowOff>56662</xdr:rowOff>
    </xdr:to>
    <xdr:sp macro="" textlink="">
      <xdr:nvSpPr>
        <xdr:cNvPr id="626" name="円/楕円 625"/>
        <xdr:cNvSpPr/>
      </xdr:nvSpPr>
      <xdr:spPr>
        <a:xfrm>
          <a:off x="15430500" y="1332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47789</xdr:rowOff>
    </xdr:from>
    <xdr:ext cx="534377" cy="259045"/>
    <xdr:sp macro="" textlink="">
      <xdr:nvSpPr>
        <xdr:cNvPr id="627" name="テキスト ボックス 626"/>
        <xdr:cNvSpPr txBox="1"/>
      </xdr:nvSpPr>
      <xdr:spPr>
        <a:xfrm>
          <a:off x="15214111" y="1342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138818</xdr:rowOff>
    </xdr:from>
    <xdr:to>
      <xdr:col>21</xdr:col>
      <xdr:colOff>212725</xdr:colOff>
      <xdr:row>78</xdr:row>
      <xdr:rowOff>68968</xdr:rowOff>
    </xdr:to>
    <xdr:sp macro="" textlink="">
      <xdr:nvSpPr>
        <xdr:cNvPr id="628" name="円/楕円 627"/>
        <xdr:cNvSpPr/>
      </xdr:nvSpPr>
      <xdr:spPr>
        <a:xfrm>
          <a:off x="14541500" y="133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60095</xdr:rowOff>
    </xdr:from>
    <xdr:ext cx="534377" cy="259045"/>
    <xdr:sp macro="" textlink="">
      <xdr:nvSpPr>
        <xdr:cNvPr id="629" name="テキスト ボックス 628"/>
        <xdr:cNvSpPr txBox="1"/>
      </xdr:nvSpPr>
      <xdr:spPr>
        <a:xfrm>
          <a:off x="14325111" y="1343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150233</xdr:rowOff>
    </xdr:from>
    <xdr:to>
      <xdr:col>20</xdr:col>
      <xdr:colOff>9525</xdr:colOff>
      <xdr:row>78</xdr:row>
      <xdr:rowOff>80383</xdr:rowOff>
    </xdr:to>
    <xdr:sp macro="" textlink="">
      <xdr:nvSpPr>
        <xdr:cNvPr id="630" name="円/楕円 629"/>
        <xdr:cNvSpPr/>
      </xdr:nvSpPr>
      <xdr:spPr>
        <a:xfrm>
          <a:off x="13652500" y="1335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71510</xdr:rowOff>
    </xdr:from>
    <xdr:ext cx="534377" cy="259045"/>
    <xdr:sp macro="" textlink="">
      <xdr:nvSpPr>
        <xdr:cNvPr id="631" name="テキスト ボックス 630"/>
        <xdr:cNvSpPr txBox="1"/>
      </xdr:nvSpPr>
      <xdr:spPr>
        <a:xfrm>
          <a:off x="13436111" y="1344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48,902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138426</xdr:rowOff>
    </xdr:from>
    <xdr:to>
      <xdr:col>18</xdr:col>
      <xdr:colOff>492125</xdr:colOff>
      <xdr:row>78</xdr:row>
      <xdr:rowOff>68576</xdr:rowOff>
    </xdr:to>
    <xdr:sp macro="" textlink="">
      <xdr:nvSpPr>
        <xdr:cNvPr id="632" name="円/楕円 631"/>
        <xdr:cNvSpPr/>
      </xdr:nvSpPr>
      <xdr:spPr>
        <a:xfrm>
          <a:off x="12763500" y="133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59703</xdr:rowOff>
    </xdr:from>
    <xdr:ext cx="534377" cy="259045"/>
    <xdr:sp macro="" textlink="">
      <xdr:nvSpPr>
        <xdr:cNvPr id="633" name="テキスト ボックス 632"/>
        <xdr:cNvSpPr txBox="1"/>
      </xdr:nvSpPr>
      <xdr:spPr>
        <a:xfrm>
          <a:off x="12547111" y="1343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120171</xdr:rowOff>
    </xdr:from>
    <xdr:to>
      <xdr:col>23</xdr:col>
      <xdr:colOff>517525</xdr:colOff>
      <xdr:row>98</xdr:row>
      <xdr:rowOff>137088</xdr:rowOff>
    </xdr:to>
    <xdr:cxnSp macro="">
      <xdr:nvCxnSpPr>
        <xdr:cNvPr id="660" name="直線コネクタ 659"/>
        <xdr:cNvCxnSpPr/>
      </xdr:nvCxnSpPr>
      <xdr:spPr>
        <a:xfrm flipV="1">
          <a:off x="15481300" y="16922271"/>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114348</xdr:rowOff>
    </xdr:from>
    <xdr:to>
      <xdr:col>22</xdr:col>
      <xdr:colOff>365125</xdr:colOff>
      <xdr:row>98</xdr:row>
      <xdr:rowOff>137088</xdr:rowOff>
    </xdr:to>
    <xdr:cxnSp macro="">
      <xdr:nvCxnSpPr>
        <xdr:cNvPr id="663" name="直線コネクタ 662"/>
        <xdr:cNvCxnSpPr/>
      </xdr:nvCxnSpPr>
      <xdr:spPr>
        <a:xfrm>
          <a:off x="14592300" y="16916448"/>
          <a:ext cx="889000" cy="2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51406</xdr:rowOff>
    </xdr:from>
    <xdr:to>
      <xdr:col>21</xdr:col>
      <xdr:colOff>161925</xdr:colOff>
      <xdr:row>98</xdr:row>
      <xdr:rowOff>114348</xdr:rowOff>
    </xdr:to>
    <xdr:cxnSp macro="">
      <xdr:nvCxnSpPr>
        <xdr:cNvPr id="666" name="直線コネクタ 665"/>
        <xdr:cNvCxnSpPr/>
      </xdr:nvCxnSpPr>
      <xdr:spPr>
        <a:xfrm>
          <a:off x="13703300" y="16853506"/>
          <a:ext cx="889000" cy="6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51406</xdr:rowOff>
    </xdr:from>
    <xdr:to>
      <xdr:col>19</xdr:col>
      <xdr:colOff>644525</xdr:colOff>
      <xdr:row>98</xdr:row>
      <xdr:rowOff>127608</xdr:rowOff>
    </xdr:to>
    <xdr:cxnSp macro="">
      <xdr:nvCxnSpPr>
        <xdr:cNvPr id="669" name="直線コネクタ 668"/>
        <xdr:cNvCxnSpPr/>
      </xdr:nvCxnSpPr>
      <xdr:spPr>
        <a:xfrm flipV="1">
          <a:off x="12814300" y="16853506"/>
          <a:ext cx="889000" cy="7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69371</xdr:rowOff>
    </xdr:from>
    <xdr:to>
      <xdr:col>23</xdr:col>
      <xdr:colOff>568325</xdr:colOff>
      <xdr:row>98</xdr:row>
      <xdr:rowOff>170971</xdr:rowOff>
    </xdr:to>
    <xdr:sp macro="" textlink="">
      <xdr:nvSpPr>
        <xdr:cNvPr id="679" name="円/楕円 678"/>
        <xdr:cNvSpPr/>
      </xdr:nvSpPr>
      <xdr:spPr>
        <a:xfrm>
          <a:off x="16268700" y="1687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469744" cy="259045"/>
    <xdr:sp macro="" textlink="">
      <xdr:nvSpPr>
        <xdr:cNvPr id="680" name="積立金該当値テキスト"/>
        <xdr:cNvSpPr txBox="1"/>
      </xdr:nvSpPr>
      <xdr:spPr>
        <a:xfrm>
          <a:off x="16370300" y="168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86288</xdr:rowOff>
    </xdr:from>
    <xdr:to>
      <xdr:col>22</xdr:col>
      <xdr:colOff>415925</xdr:colOff>
      <xdr:row>99</xdr:row>
      <xdr:rowOff>16438</xdr:rowOff>
    </xdr:to>
    <xdr:sp macro="" textlink="">
      <xdr:nvSpPr>
        <xdr:cNvPr id="681" name="円/楕円 680"/>
        <xdr:cNvSpPr/>
      </xdr:nvSpPr>
      <xdr:spPr>
        <a:xfrm>
          <a:off x="15430500" y="168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7565</xdr:rowOff>
    </xdr:from>
    <xdr:ext cx="469744" cy="259045"/>
    <xdr:sp macro="" textlink="">
      <xdr:nvSpPr>
        <xdr:cNvPr id="682" name="テキスト ボックス 681"/>
        <xdr:cNvSpPr txBox="1"/>
      </xdr:nvSpPr>
      <xdr:spPr>
        <a:xfrm>
          <a:off x="15246427" y="1698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63548</xdr:rowOff>
    </xdr:from>
    <xdr:to>
      <xdr:col>21</xdr:col>
      <xdr:colOff>212725</xdr:colOff>
      <xdr:row>98</xdr:row>
      <xdr:rowOff>165148</xdr:rowOff>
    </xdr:to>
    <xdr:sp macro="" textlink="">
      <xdr:nvSpPr>
        <xdr:cNvPr id="683" name="円/楕円 682"/>
        <xdr:cNvSpPr/>
      </xdr:nvSpPr>
      <xdr:spPr>
        <a:xfrm>
          <a:off x="14541500" y="168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156275</xdr:rowOff>
    </xdr:from>
    <xdr:ext cx="534377" cy="259045"/>
    <xdr:sp macro="" textlink="">
      <xdr:nvSpPr>
        <xdr:cNvPr id="684" name="テキスト ボックス 683"/>
        <xdr:cNvSpPr txBox="1"/>
      </xdr:nvSpPr>
      <xdr:spPr>
        <a:xfrm>
          <a:off x="14325111" y="1695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606</xdr:rowOff>
    </xdr:from>
    <xdr:to>
      <xdr:col>20</xdr:col>
      <xdr:colOff>9525</xdr:colOff>
      <xdr:row>98</xdr:row>
      <xdr:rowOff>102206</xdr:rowOff>
    </xdr:to>
    <xdr:sp macro="" textlink="">
      <xdr:nvSpPr>
        <xdr:cNvPr id="685" name="円/楕円 684"/>
        <xdr:cNvSpPr/>
      </xdr:nvSpPr>
      <xdr:spPr>
        <a:xfrm>
          <a:off x="13652500" y="1680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93333</xdr:rowOff>
    </xdr:from>
    <xdr:ext cx="534377" cy="259045"/>
    <xdr:sp macro="" textlink="">
      <xdr:nvSpPr>
        <xdr:cNvPr id="686" name="テキスト ボックス 685"/>
        <xdr:cNvSpPr txBox="1"/>
      </xdr:nvSpPr>
      <xdr:spPr>
        <a:xfrm>
          <a:off x="13436111" y="168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76808</xdr:rowOff>
    </xdr:from>
    <xdr:to>
      <xdr:col>18</xdr:col>
      <xdr:colOff>492125</xdr:colOff>
      <xdr:row>99</xdr:row>
      <xdr:rowOff>6958</xdr:rowOff>
    </xdr:to>
    <xdr:sp macro="" textlink="">
      <xdr:nvSpPr>
        <xdr:cNvPr id="687" name="円/楕円 686"/>
        <xdr:cNvSpPr/>
      </xdr:nvSpPr>
      <xdr:spPr>
        <a:xfrm>
          <a:off x="12763500" y="1687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169535</xdr:rowOff>
    </xdr:from>
    <xdr:ext cx="469744" cy="259045"/>
    <xdr:sp macro="" textlink="">
      <xdr:nvSpPr>
        <xdr:cNvPr id="688" name="テキスト ボックス 687"/>
        <xdr:cNvSpPr txBox="1"/>
      </xdr:nvSpPr>
      <xdr:spPr>
        <a:xfrm>
          <a:off x="12579427" y="1697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88860</xdr:rowOff>
    </xdr:from>
    <xdr:to>
      <xdr:col>32</xdr:col>
      <xdr:colOff>187325</xdr:colOff>
      <xdr:row>38</xdr:row>
      <xdr:rowOff>89179</xdr:rowOff>
    </xdr:to>
    <xdr:cxnSp macro="">
      <xdr:nvCxnSpPr>
        <xdr:cNvPr id="715" name="直線コネクタ 714"/>
        <xdr:cNvCxnSpPr/>
      </xdr:nvCxnSpPr>
      <xdr:spPr>
        <a:xfrm>
          <a:off x="21323300" y="6603960"/>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60056</xdr:rowOff>
    </xdr:from>
    <xdr:to>
      <xdr:col>31</xdr:col>
      <xdr:colOff>34925</xdr:colOff>
      <xdr:row>38</xdr:row>
      <xdr:rowOff>88860</xdr:rowOff>
    </xdr:to>
    <xdr:cxnSp macro="">
      <xdr:nvCxnSpPr>
        <xdr:cNvPr id="718" name="直線コネクタ 717"/>
        <xdr:cNvCxnSpPr/>
      </xdr:nvCxnSpPr>
      <xdr:spPr>
        <a:xfrm>
          <a:off x="20434300" y="6575156"/>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60056</xdr:rowOff>
    </xdr:from>
    <xdr:to>
      <xdr:col>29</xdr:col>
      <xdr:colOff>517525</xdr:colOff>
      <xdr:row>38</xdr:row>
      <xdr:rowOff>88722</xdr:rowOff>
    </xdr:to>
    <xdr:cxnSp macro="">
      <xdr:nvCxnSpPr>
        <xdr:cNvPr id="721" name="直線コネクタ 720"/>
        <xdr:cNvCxnSpPr/>
      </xdr:nvCxnSpPr>
      <xdr:spPr>
        <a:xfrm flipV="1">
          <a:off x="19545300" y="6575156"/>
          <a:ext cx="8890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3" name="テキスト ボックス 722"/>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88722</xdr:rowOff>
    </xdr:from>
    <xdr:to>
      <xdr:col>28</xdr:col>
      <xdr:colOff>314325</xdr:colOff>
      <xdr:row>38</xdr:row>
      <xdr:rowOff>94118</xdr:rowOff>
    </xdr:to>
    <xdr:cxnSp macro="">
      <xdr:nvCxnSpPr>
        <xdr:cNvPr id="724" name="直線コネクタ 723"/>
        <xdr:cNvCxnSpPr/>
      </xdr:nvCxnSpPr>
      <xdr:spPr>
        <a:xfrm flipV="1">
          <a:off x="18656300" y="6603822"/>
          <a:ext cx="889000" cy="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38379</xdr:rowOff>
    </xdr:from>
    <xdr:to>
      <xdr:col>32</xdr:col>
      <xdr:colOff>238125</xdr:colOff>
      <xdr:row>38</xdr:row>
      <xdr:rowOff>139979</xdr:rowOff>
    </xdr:to>
    <xdr:sp macro="" textlink="">
      <xdr:nvSpPr>
        <xdr:cNvPr id="734" name="円/楕円 733"/>
        <xdr:cNvSpPr/>
      </xdr:nvSpPr>
      <xdr:spPr>
        <a:xfrm>
          <a:off x="22110700" y="65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160870</xdr:rowOff>
    </xdr:from>
    <xdr:ext cx="469744" cy="259045"/>
    <xdr:sp macro="" textlink="">
      <xdr:nvSpPr>
        <xdr:cNvPr id="735" name="投資及び出資金該当値テキスト"/>
        <xdr:cNvSpPr txBox="1"/>
      </xdr:nvSpPr>
      <xdr:spPr>
        <a:xfrm>
          <a:off x="22212300" y="650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38060</xdr:rowOff>
    </xdr:from>
    <xdr:to>
      <xdr:col>31</xdr:col>
      <xdr:colOff>85725</xdr:colOff>
      <xdr:row>38</xdr:row>
      <xdr:rowOff>139660</xdr:rowOff>
    </xdr:to>
    <xdr:sp macro="" textlink="">
      <xdr:nvSpPr>
        <xdr:cNvPr id="736" name="円/楕円 735"/>
        <xdr:cNvSpPr/>
      </xdr:nvSpPr>
      <xdr:spPr>
        <a:xfrm>
          <a:off x="21272500" y="65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130787</xdr:rowOff>
    </xdr:from>
    <xdr:ext cx="469744" cy="259045"/>
    <xdr:sp macro="" textlink="">
      <xdr:nvSpPr>
        <xdr:cNvPr id="737" name="テキスト ボックス 736"/>
        <xdr:cNvSpPr txBox="1"/>
      </xdr:nvSpPr>
      <xdr:spPr>
        <a:xfrm>
          <a:off x="21088427" y="664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9256</xdr:rowOff>
    </xdr:from>
    <xdr:to>
      <xdr:col>29</xdr:col>
      <xdr:colOff>568325</xdr:colOff>
      <xdr:row>38</xdr:row>
      <xdr:rowOff>110856</xdr:rowOff>
    </xdr:to>
    <xdr:sp macro="" textlink="">
      <xdr:nvSpPr>
        <xdr:cNvPr id="738" name="円/楕円 737"/>
        <xdr:cNvSpPr/>
      </xdr:nvSpPr>
      <xdr:spPr>
        <a:xfrm>
          <a:off x="20383500" y="652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127383</xdr:rowOff>
    </xdr:from>
    <xdr:ext cx="469744" cy="259045"/>
    <xdr:sp macro="" textlink="">
      <xdr:nvSpPr>
        <xdr:cNvPr id="739" name="テキスト ボックス 738"/>
        <xdr:cNvSpPr txBox="1"/>
      </xdr:nvSpPr>
      <xdr:spPr>
        <a:xfrm>
          <a:off x="20199427" y="629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37922</xdr:rowOff>
    </xdr:from>
    <xdr:to>
      <xdr:col>28</xdr:col>
      <xdr:colOff>365125</xdr:colOff>
      <xdr:row>38</xdr:row>
      <xdr:rowOff>139522</xdr:rowOff>
    </xdr:to>
    <xdr:sp macro="" textlink="">
      <xdr:nvSpPr>
        <xdr:cNvPr id="740" name="円/楕円 739"/>
        <xdr:cNvSpPr/>
      </xdr:nvSpPr>
      <xdr:spPr>
        <a:xfrm>
          <a:off x="19494500" y="65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130649</xdr:rowOff>
    </xdr:from>
    <xdr:ext cx="469744" cy="259045"/>
    <xdr:sp macro="" textlink="">
      <xdr:nvSpPr>
        <xdr:cNvPr id="741" name="テキスト ボックス 740"/>
        <xdr:cNvSpPr txBox="1"/>
      </xdr:nvSpPr>
      <xdr:spPr>
        <a:xfrm>
          <a:off x="19310427" y="664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43318</xdr:rowOff>
    </xdr:from>
    <xdr:to>
      <xdr:col>27</xdr:col>
      <xdr:colOff>161925</xdr:colOff>
      <xdr:row>38</xdr:row>
      <xdr:rowOff>144918</xdr:rowOff>
    </xdr:to>
    <xdr:sp macro="" textlink="">
      <xdr:nvSpPr>
        <xdr:cNvPr id="742" name="円/楕円 741"/>
        <xdr:cNvSpPr/>
      </xdr:nvSpPr>
      <xdr:spPr>
        <a:xfrm>
          <a:off x="18605500" y="655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136045</xdr:rowOff>
    </xdr:from>
    <xdr:ext cx="378565" cy="259045"/>
    <xdr:sp macro="" textlink="">
      <xdr:nvSpPr>
        <xdr:cNvPr id="743" name="テキスト ボックス 742"/>
        <xdr:cNvSpPr txBox="1"/>
      </xdr:nvSpPr>
      <xdr:spPr>
        <a:xfrm>
          <a:off x="18467017" y="6651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160427</xdr:rowOff>
    </xdr:from>
    <xdr:to>
      <xdr:col>32</xdr:col>
      <xdr:colOff>187325</xdr:colOff>
      <xdr:row>58</xdr:row>
      <xdr:rowOff>162655</xdr:rowOff>
    </xdr:to>
    <xdr:cxnSp macro="">
      <xdr:nvCxnSpPr>
        <xdr:cNvPr id="772" name="直線コネクタ 771"/>
        <xdr:cNvCxnSpPr/>
      </xdr:nvCxnSpPr>
      <xdr:spPr>
        <a:xfrm flipV="1">
          <a:off x="21323300" y="10104527"/>
          <a:ext cx="8382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162655</xdr:rowOff>
    </xdr:from>
    <xdr:to>
      <xdr:col>31</xdr:col>
      <xdr:colOff>34925</xdr:colOff>
      <xdr:row>58</xdr:row>
      <xdr:rowOff>165360</xdr:rowOff>
    </xdr:to>
    <xdr:cxnSp macro="">
      <xdr:nvCxnSpPr>
        <xdr:cNvPr id="775" name="直線コネクタ 774"/>
        <xdr:cNvCxnSpPr/>
      </xdr:nvCxnSpPr>
      <xdr:spPr>
        <a:xfrm flipV="1">
          <a:off x="20434300" y="10106755"/>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165360</xdr:rowOff>
    </xdr:from>
    <xdr:to>
      <xdr:col>29</xdr:col>
      <xdr:colOff>517525</xdr:colOff>
      <xdr:row>58</xdr:row>
      <xdr:rowOff>167570</xdr:rowOff>
    </xdr:to>
    <xdr:cxnSp macro="">
      <xdr:nvCxnSpPr>
        <xdr:cNvPr id="778" name="直線コネクタ 777"/>
        <xdr:cNvCxnSpPr/>
      </xdr:nvCxnSpPr>
      <xdr:spPr>
        <a:xfrm flipV="1">
          <a:off x="19545300" y="10109460"/>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155835</xdr:rowOff>
    </xdr:from>
    <xdr:to>
      <xdr:col>28</xdr:col>
      <xdr:colOff>314325</xdr:colOff>
      <xdr:row>58</xdr:row>
      <xdr:rowOff>167570</xdr:rowOff>
    </xdr:to>
    <xdr:cxnSp macro="">
      <xdr:nvCxnSpPr>
        <xdr:cNvPr id="781" name="直線コネクタ 780"/>
        <xdr:cNvCxnSpPr/>
      </xdr:nvCxnSpPr>
      <xdr:spPr>
        <a:xfrm>
          <a:off x="18656300" y="10099935"/>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109627</xdr:rowOff>
    </xdr:from>
    <xdr:to>
      <xdr:col>32</xdr:col>
      <xdr:colOff>238125</xdr:colOff>
      <xdr:row>59</xdr:row>
      <xdr:rowOff>39777</xdr:rowOff>
    </xdr:to>
    <xdr:sp macro="" textlink="">
      <xdr:nvSpPr>
        <xdr:cNvPr id="791" name="円/楕円 790"/>
        <xdr:cNvSpPr/>
      </xdr:nvSpPr>
      <xdr:spPr>
        <a:xfrm>
          <a:off x="22110700" y="100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24554</xdr:rowOff>
    </xdr:from>
    <xdr:ext cx="469744" cy="259045"/>
    <xdr:sp macro="" textlink="">
      <xdr:nvSpPr>
        <xdr:cNvPr id="792" name="貸付金該当値テキスト"/>
        <xdr:cNvSpPr txBox="1"/>
      </xdr:nvSpPr>
      <xdr:spPr>
        <a:xfrm>
          <a:off x="22212300" y="996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111855</xdr:rowOff>
    </xdr:from>
    <xdr:to>
      <xdr:col>31</xdr:col>
      <xdr:colOff>85725</xdr:colOff>
      <xdr:row>59</xdr:row>
      <xdr:rowOff>42005</xdr:rowOff>
    </xdr:to>
    <xdr:sp macro="" textlink="">
      <xdr:nvSpPr>
        <xdr:cNvPr id="793" name="円/楕円 792"/>
        <xdr:cNvSpPr/>
      </xdr:nvSpPr>
      <xdr:spPr>
        <a:xfrm>
          <a:off x="21272500" y="100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33132</xdr:rowOff>
    </xdr:from>
    <xdr:ext cx="469744" cy="259045"/>
    <xdr:sp macro="" textlink="">
      <xdr:nvSpPr>
        <xdr:cNvPr id="794" name="テキスト ボックス 793"/>
        <xdr:cNvSpPr txBox="1"/>
      </xdr:nvSpPr>
      <xdr:spPr>
        <a:xfrm>
          <a:off x="21088427" y="101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114560</xdr:rowOff>
    </xdr:from>
    <xdr:to>
      <xdr:col>29</xdr:col>
      <xdr:colOff>568325</xdr:colOff>
      <xdr:row>59</xdr:row>
      <xdr:rowOff>44710</xdr:rowOff>
    </xdr:to>
    <xdr:sp macro="" textlink="">
      <xdr:nvSpPr>
        <xdr:cNvPr id="795" name="円/楕円 794"/>
        <xdr:cNvSpPr/>
      </xdr:nvSpPr>
      <xdr:spPr>
        <a:xfrm>
          <a:off x="20383500" y="10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35837</xdr:rowOff>
    </xdr:from>
    <xdr:ext cx="469744" cy="259045"/>
    <xdr:sp macro="" textlink="">
      <xdr:nvSpPr>
        <xdr:cNvPr id="796" name="テキスト ボックス 795"/>
        <xdr:cNvSpPr txBox="1"/>
      </xdr:nvSpPr>
      <xdr:spPr>
        <a:xfrm>
          <a:off x="20199427" y="10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116770</xdr:rowOff>
    </xdr:from>
    <xdr:to>
      <xdr:col>28</xdr:col>
      <xdr:colOff>365125</xdr:colOff>
      <xdr:row>59</xdr:row>
      <xdr:rowOff>46920</xdr:rowOff>
    </xdr:to>
    <xdr:sp macro="" textlink="">
      <xdr:nvSpPr>
        <xdr:cNvPr id="797" name="円/楕円 796"/>
        <xdr:cNvSpPr/>
      </xdr:nvSpPr>
      <xdr:spPr>
        <a:xfrm>
          <a:off x="19494500" y="100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38047</xdr:rowOff>
    </xdr:from>
    <xdr:ext cx="469744" cy="259045"/>
    <xdr:sp macro="" textlink="">
      <xdr:nvSpPr>
        <xdr:cNvPr id="798" name="テキスト ボックス 797"/>
        <xdr:cNvSpPr txBox="1"/>
      </xdr:nvSpPr>
      <xdr:spPr>
        <a:xfrm>
          <a:off x="19310427" y="101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105035</xdr:rowOff>
    </xdr:from>
    <xdr:to>
      <xdr:col>27</xdr:col>
      <xdr:colOff>161925</xdr:colOff>
      <xdr:row>59</xdr:row>
      <xdr:rowOff>35185</xdr:rowOff>
    </xdr:to>
    <xdr:sp macro="" textlink="">
      <xdr:nvSpPr>
        <xdr:cNvPr id="799" name="円/楕円 798"/>
        <xdr:cNvSpPr/>
      </xdr:nvSpPr>
      <xdr:spPr>
        <a:xfrm>
          <a:off x="18605500" y="10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26312</xdr:rowOff>
    </xdr:from>
    <xdr:ext cx="469744" cy="259045"/>
    <xdr:sp macro="" textlink="">
      <xdr:nvSpPr>
        <xdr:cNvPr id="800" name="テキスト ボックス 799"/>
        <xdr:cNvSpPr txBox="1"/>
      </xdr:nvSpPr>
      <xdr:spPr>
        <a:xfrm>
          <a:off x="18421427" y="1014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97371</xdr:rowOff>
    </xdr:from>
    <xdr:to>
      <xdr:col>32</xdr:col>
      <xdr:colOff>187325</xdr:colOff>
      <xdr:row>76</xdr:row>
      <xdr:rowOff>168923</xdr:rowOff>
    </xdr:to>
    <xdr:cxnSp macro="">
      <xdr:nvCxnSpPr>
        <xdr:cNvPr id="830" name="直線コネクタ 829"/>
        <xdr:cNvCxnSpPr/>
      </xdr:nvCxnSpPr>
      <xdr:spPr>
        <a:xfrm flipV="1">
          <a:off x="21323300" y="13127571"/>
          <a:ext cx="8382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168923</xdr:rowOff>
    </xdr:from>
    <xdr:to>
      <xdr:col>31</xdr:col>
      <xdr:colOff>34925</xdr:colOff>
      <xdr:row>77</xdr:row>
      <xdr:rowOff>35706</xdr:rowOff>
    </xdr:to>
    <xdr:cxnSp macro="">
      <xdr:nvCxnSpPr>
        <xdr:cNvPr id="833" name="直線コネクタ 832"/>
        <xdr:cNvCxnSpPr/>
      </xdr:nvCxnSpPr>
      <xdr:spPr>
        <a:xfrm flipV="1">
          <a:off x="20434300" y="13199123"/>
          <a:ext cx="889000" cy="3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35706</xdr:rowOff>
    </xdr:from>
    <xdr:to>
      <xdr:col>29</xdr:col>
      <xdr:colOff>517525</xdr:colOff>
      <xdr:row>77</xdr:row>
      <xdr:rowOff>69901</xdr:rowOff>
    </xdr:to>
    <xdr:cxnSp macro="">
      <xdr:nvCxnSpPr>
        <xdr:cNvPr id="836" name="直線コネクタ 835"/>
        <xdr:cNvCxnSpPr/>
      </xdr:nvCxnSpPr>
      <xdr:spPr>
        <a:xfrm flipV="1">
          <a:off x="19545300" y="13237356"/>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69901</xdr:rowOff>
    </xdr:from>
    <xdr:to>
      <xdr:col>28</xdr:col>
      <xdr:colOff>314325</xdr:colOff>
      <xdr:row>77</xdr:row>
      <xdr:rowOff>78569</xdr:rowOff>
    </xdr:to>
    <xdr:cxnSp macro="">
      <xdr:nvCxnSpPr>
        <xdr:cNvPr id="839" name="直線コネクタ 838"/>
        <xdr:cNvCxnSpPr/>
      </xdr:nvCxnSpPr>
      <xdr:spPr>
        <a:xfrm flipV="1">
          <a:off x="18656300" y="13271551"/>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46571</xdr:rowOff>
    </xdr:from>
    <xdr:to>
      <xdr:col>32</xdr:col>
      <xdr:colOff>238125</xdr:colOff>
      <xdr:row>76</xdr:row>
      <xdr:rowOff>148171</xdr:rowOff>
    </xdr:to>
    <xdr:sp macro="" textlink="">
      <xdr:nvSpPr>
        <xdr:cNvPr id="849" name="円/楕円 848"/>
        <xdr:cNvSpPr/>
      </xdr:nvSpPr>
      <xdr:spPr>
        <a:xfrm>
          <a:off x="22110700" y="130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24998</xdr:rowOff>
    </xdr:from>
    <xdr:ext cx="534377" cy="259045"/>
    <xdr:sp macro="" textlink="">
      <xdr:nvSpPr>
        <xdr:cNvPr id="850" name="繰出金該当値テキスト"/>
        <xdr:cNvSpPr txBox="1"/>
      </xdr:nvSpPr>
      <xdr:spPr>
        <a:xfrm>
          <a:off x="22212300" y="1305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44,222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118123</xdr:rowOff>
    </xdr:from>
    <xdr:to>
      <xdr:col>31</xdr:col>
      <xdr:colOff>85725</xdr:colOff>
      <xdr:row>77</xdr:row>
      <xdr:rowOff>48273</xdr:rowOff>
    </xdr:to>
    <xdr:sp macro="" textlink="">
      <xdr:nvSpPr>
        <xdr:cNvPr id="851" name="円/楕円 850"/>
        <xdr:cNvSpPr/>
      </xdr:nvSpPr>
      <xdr:spPr>
        <a:xfrm>
          <a:off x="21272500" y="131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39400</xdr:rowOff>
    </xdr:from>
    <xdr:ext cx="534377" cy="259045"/>
    <xdr:sp macro="" textlink="">
      <xdr:nvSpPr>
        <xdr:cNvPr id="852" name="テキスト ボックス 851"/>
        <xdr:cNvSpPr txBox="1"/>
      </xdr:nvSpPr>
      <xdr:spPr>
        <a:xfrm>
          <a:off x="21056111" y="132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156356</xdr:rowOff>
    </xdr:from>
    <xdr:to>
      <xdr:col>29</xdr:col>
      <xdr:colOff>568325</xdr:colOff>
      <xdr:row>77</xdr:row>
      <xdr:rowOff>86506</xdr:rowOff>
    </xdr:to>
    <xdr:sp macro="" textlink="">
      <xdr:nvSpPr>
        <xdr:cNvPr id="853" name="円/楕円 852"/>
        <xdr:cNvSpPr/>
      </xdr:nvSpPr>
      <xdr:spPr>
        <a:xfrm>
          <a:off x="20383500" y="1318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77633</xdr:rowOff>
    </xdr:from>
    <xdr:ext cx="534377" cy="259045"/>
    <xdr:sp macro="" textlink="">
      <xdr:nvSpPr>
        <xdr:cNvPr id="854" name="テキスト ボックス 853"/>
        <xdr:cNvSpPr txBox="1"/>
      </xdr:nvSpPr>
      <xdr:spPr>
        <a:xfrm>
          <a:off x="20167111" y="1327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19101</xdr:rowOff>
    </xdr:from>
    <xdr:to>
      <xdr:col>28</xdr:col>
      <xdr:colOff>365125</xdr:colOff>
      <xdr:row>77</xdr:row>
      <xdr:rowOff>120701</xdr:rowOff>
    </xdr:to>
    <xdr:sp macro="" textlink="">
      <xdr:nvSpPr>
        <xdr:cNvPr id="855" name="円/楕円 854"/>
        <xdr:cNvSpPr/>
      </xdr:nvSpPr>
      <xdr:spPr>
        <a:xfrm>
          <a:off x="19494500" y="1322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111828</xdr:rowOff>
    </xdr:from>
    <xdr:ext cx="534377" cy="259045"/>
    <xdr:sp macro="" textlink="">
      <xdr:nvSpPr>
        <xdr:cNvPr id="856" name="テキスト ボックス 855"/>
        <xdr:cNvSpPr txBox="1"/>
      </xdr:nvSpPr>
      <xdr:spPr>
        <a:xfrm>
          <a:off x="19278111" y="1331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36,664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27769</xdr:rowOff>
    </xdr:from>
    <xdr:to>
      <xdr:col>27</xdr:col>
      <xdr:colOff>161925</xdr:colOff>
      <xdr:row>77</xdr:row>
      <xdr:rowOff>129369</xdr:rowOff>
    </xdr:to>
    <xdr:sp macro="" textlink="">
      <xdr:nvSpPr>
        <xdr:cNvPr id="857" name="円/楕円 856"/>
        <xdr:cNvSpPr/>
      </xdr:nvSpPr>
      <xdr:spPr>
        <a:xfrm>
          <a:off x="18605500" y="1322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120496</xdr:rowOff>
    </xdr:from>
    <xdr:ext cx="534377" cy="259045"/>
    <xdr:sp macro="" textlink="">
      <xdr:nvSpPr>
        <xdr:cNvPr id="858" name="テキスト ボックス 857"/>
        <xdr:cNvSpPr txBox="1"/>
      </xdr:nvSpPr>
      <xdr:spPr>
        <a:xfrm>
          <a:off x="18389111" y="133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歳出決算総額の住民一人当たりのコストは</a:t>
          </a:r>
          <a:r>
            <a:rPr kumimoji="1" lang="en-US" altLang="ja-JP" sz="1300">
              <a:latin typeface="ＭＳ Ｐゴシック"/>
            </a:rPr>
            <a:t>453,353</a:t>
          </a:r>
          <a:r>
            <a:rPr kumimoji="1" lang="ja-JP" altLang="en-US" sz="1300">
              <a:latin typeface="ＭＳ Ｐゴシック"/>
            </a:rPr>
            <a:t>円となっている。主な構成項目である人件費は、住民一人当たり</a:t>
          </a:r>
          <a:r>
            <a:rPr kumimoji="1" lang="en-US" altLang="ja-JP" sz="1300">
              <a:latin typeface="ＭＳ Ｐゴシック"/>
            </a:rPr>
            <a:t>100,163</a:t>
          </a:r>
          <a:r>
            <a:rPr kumimoji="1" lang="ja-JP" altLang="en-US" sz="1300">
              <a:latin typeface="ＭＳ Ｐゴシック"/>
            </a:rPr>
            <a:t>円であり、類似団体や全国平均、及び千葉県平均を大きく上回っている状況となっている。この要因として、職員数が多いことが挙げられるが、これは市の人口規模に対して保育所や幼稚園の施設数が多いこと、また、ごみ焼却施設、し尿処理施設、給食センター等を市直営で運営していることに起因する。今後は施設の統廃合、直営施設の民営化などの取り組みを進め、人件費の削減に努め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千葉県鴨川市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34,453
33,962
191.14
16,310,682
15,619,365
603,696
9,914,749
20,194,083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106.0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76645</xdr:rowOff>
    </xdr:from>
    <xdr:to>
      <xdr:col>6</xdr:col>
      <xdr:colOff>511175</xdr:colOff>
      <xdr:row>34</xdr:row>
      <xdr:rowOff>144653</xdr:rowOff>
    </xdr:to>
    <xdr:cxnSp macro="">
      <xdr:nvCxnSpPr>
        <xdr:cNvPr id="61" name="直線コネクタ 60"/>
        <xdr:cNvCxnSpPr/>
      </xdr:nvCxnSpPr>
      <xdr:spPr>
        <a:xfrm flipV="1">
          <a:off x="3797300" y="5905945"/>
          <a:ext cx="838200" cy="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144653</xdr:rowOff>
    </xdr:from>
    <xdr:to>
      <xdr:col>5</xdr:col>
      <xdr:colOff>358775</xdr:colOff>
      <xdr:row>34</xdr:row>
      <xdr:rowOff>146367</xdr:rowOff>
    </xdr:to>
    <xdr:cxnSp macro="">
      <xdr:nvCxnSpPr>
        <xdr:cNvPr id="64" name="直線コネクタ 63"/>
        <xdr:cNvCxnSpPr/>
      </xdr:nvCxnSpPr>
      <xdr:spPr>
        <a:xfrm flipV="1">
          <a:off x="2908300" y="5973953"/>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90932</xdr:rowOff>
    </xdr:from>
    <xdr:to>
      <xdr:col>4</xdr:col>
      <xdr:colOff>155575</xdr:colOff>
      <xdr:row>34</xdr:row>
      <xdr:rowOff>146367</xdr:rowOff>
    </xdr:to>
    <xdr:cxnSp macro="">
      <xdr:nvCxnSpPr>
        <xdr:cNvPr id="67" name="直線コネクタ 66"/>
        <xdr:cNvCxnSpPr/>
      </xdr:nvCxnSpPr>
      <xdr:spPr>
        <a:xfrm>
          <a:off x="2019300" y="5920232"/>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149606</xdr:rowOff>
    </xdr:from>
    <xdr:to>
      <xdr:col>2</xdr:col>
      <xdr:colOff>638175</xdr:colOff>
      <xdr:row>34</xdr:row>
      <xdr:rowOff>90932</xdr:rowOff>
    </xdr:to>
    <xdr:cxnSp macro="">
      <xdr:nvCxnSpPr>
        <xdr:cNvPr id="70" name="直線コネクタ 69"/>
        <xdr:cNvCxnSpPr/>
      </xdr:nvCxnSpPr>
      <xdr:spPr>
        <a:xfrm>
          <a:off x="1130300" y="5807456"/>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25845</xdr:rowOff>
    </xdr:from>
    <xdr:to>
      <xdr:col>6</xdr:col>
      <xdr:colOff>561975</xdr:colOff>
      <xdr:row>34</xdr:row>
      <xdr:rowOff>127445</xdr:rowOff>
    </xdr:to>
    <xdr:sp macro="" textlink="">
      <xdr:nvSpPr>
        <xdr:cNvPr id="80" name="円/楕円 79"/>
        <xdr:cNvSpPr/>
      </xdr:nvSpPr>
      <xdr:spPr>
        <a:xfrm>
          <a:off x="4584700" y="585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48722</xdr:rowOff>
    </xdr:from>
    <xdr:ext cx="469744" cy="259045"/>
    <xdr:sp macro="" textlink="">
      <xdr:nvSpPr>
        <xdr:cNvPr id="81" name="議会費該当値テキスト"/>
        <xdr:cNvSpPr txBox="1"/>
      </xdr:nvSpPr>
      <xdr:spPr>
        <a:xfrm>
          <a:off x="4686300" y="5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93853</xdr:rowOff>
    </xdr:from>
    <xdr:to>
      <xdr:col>5</xdr:col>
      <xdr:colOff>409575</xdr:colOff>
      <xdr:row>35</xdr:row>
      <xdr:rowOff>24003</xdr:rowOff>
    </xdr:to>
    <xdr:sp macro="" textlink="">
      <xdr:nvSpPr>
        <xdr:cNvPr id="82" name="円/楕円 81"/>
        <xdr:cNvSpPr/>
      </xdr:nvSpPr>
      <xdr:spPr>
        <a:xfrm>
          <a:off x="37465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40530</xdr:rowOff>
    </xdr:from>
    <xdr:ext cx="469744" cy="259045"/>
    <xdr:sp macro="" textlink="">
      <xdr:nvSpPr>
        <xdr:cNvPr id="83" name="テキスト ボックス 82"/>
        <xdr:cNvSpPr txBox="1"/>
      </xdr:nvSpPr>
      <xdr:spPr>
        <a:xfrm>
          <a:off x="3562427" y="569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95567</xdr:rowOff>
    </xdr:from>
    <xdr:to>
      <xdr:col>4</xdr:col>
      <xdr:colOff>206375</xdr:colOff>
      <xdr:row>35</xdr:row>
      <xdr:rowOff>25717</xdr:rowOff>
    </xdr:to>
    <xdr:sp macro="" textlink="">
      <xdr:nvSpPr>
        <xdr:cNvPr id="84" name="円/楕円 83"/>
        <xdr:cNvSpPr/>
      </xdr:nvSpPr>
      <xdr:spPr>
        <a:xfrm>
          <a:off x="2857500" y="59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42244</xdr:rowOff>
    </xdr:from>
    <xdr:ext cx="469744" cy="259045"/>
    <xdr:sp macro="" textlink="">
      <xdr:nvSpPr>
        <xdr:cNvPr id="85" name="テキスト ボックス 84"/>
        <xdr:cNvSpPr txBox="1"/>
      </xdr:nvSpPr>
      <xdr:spPr>
        <a:xfrm>
          <a:off x="2673427" y="570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40132</xdr:rowOff>
    </xdr:from>
    <xdr:to>
      <xdr:col>3</xdr:col>
      <xdr:colOff>3175</xdr:colOff>
      <xdr:row>34</xdr:row>
      <xdr:rowOff>141732</xdr:rowOff>
    </xdr:to>
    <xdr:sp macro="" textlink="">
      <xdr:nvSpPr>
        <xdr:cNvPr id="86" name="円/楕円 85"/>
        <xdr:cNvSpPr/>
      </xdr:nvSpPr>
      <xdr:spPr>
        <a:xfrm>
          <a:off x="1968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158259</xdr:rowOff>
    </xdr:from>
    <xdr:ext cx="469744" cy="259045"/>
    <xdr:sp macro="" textlink="">
      <xdr:nvSpPr>
        <xdr:cNvPr id="87" name="テキスト ボックス 86"/>
        <xdr:cNvSpPr txBox="1"/>
      </xdr:nvSpPr>
      <xdr:spPr>
        <a:xfrm>
          <a:off x="1784427" y="564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98806</xdr:rowOff>
    </xdr:from>
    <xdr:to>
      <xdr:col>1</xdr:col>
      <xdr:colOff>485775</xdr:colOff>
      <xdr:row>34</xdr:row>
      <xdr:rowOff>28956</xdr:rowOff>
    </xdr:to>
    <xdr:sp macro="" textlink="">
      <xdr:nvSpPr>
        <xdr:cNvPr id="88" name="円/楕円 87"/>
        <xdr:cNvSpPr/>
      </xdr:nvSpPr>
      <xdr:spPr>
        <a:xfrm>
          <a:off x="1079500" y="57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45483</xdr:rowOff>
    </xdr:from>
    <xdr:ext cx="469744" cy="259045"/>
    <xdr:sp macro="" textlink="">
      <xdr:nvSpPr>
        <xdr:cNvPr id="89" name="テキスト ボックス 88"/>
        <xdr:cNvSpPr txBox="1"/>
      </xdr:nvSpPr>
      <xdr:spPr>
        <a:xfrm>
          <a:off x="895427" y="553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168361</xdr:rowOff>
    </xdr:from>
    <xdr:to>
      <xdr:col>6</xdr:col>
      <xdr:colOff>511175</xdr:colOff>
      <xdr:row>58</xdr:row>
      <xdr:rowOff>74970</xdr:rowOff>
    </xdr:to>
    <xdr:cxnSp macro="">
      <xdr:nvCxnSpPr>
        <xdr:cNvPr id="118" name="直線コネクタ 117"/>
        <xdr:cNvCxnSpPr/>
      </xdr:nvCxnSpPr>
      <xdr:spPr>
        <a:xfrm>
          <a:off x="3797300" y="9941011"/>
          <a:ext cx="838200" cy="7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168361</xdr:rowOff>
    </xdr:from>
    <xdr:to>
      <xdr:col>5</xdr:col>
      <xdr:colOff>358775</xdr:colOff>
      <xdr:row>58</xdr:row>
      <xdr:rowOff>66887</xdr:rowOff>
    </xdr:to>
    <xdr:cxnSp macro="">
      <xdr:nvCxnSpPr>
        <xdr:cNvPr id="121" name="直線コネクタ 120"/>
        <xdr:cNvCxnSpPr/>
      </xdr:nvCxnSpPr>
      <xdr:spPr>
        <a:xfrm flipV="1">
          <a:off x="2908300" y="9941011"/>
          <a:ext cx="889000" cy="6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20696</xdr:rowOff>
    </xdr:from>
    <xdr:to>
      <xdr:col>4</xdr:col>
      <xdr:colOff>155575</xdr:colOff>
      <xdr:row>58</xdr:row>
      <xdr:rowOff>66887</xdr:rowOff>
    </xdr:to>
    <xdr:cxnSp macro="">
      <xdr:nvCxnSpPr>
        <xdr:cNvPr id="124" name="直線コネクタ 123"/>
        <xdr:cNvCxnSpPr/>
      </xdr:nvCxnSpPr>
      <xdr:spPr>
        <a:xfrm>
          <a:off x="2019300" y="9964796"/>
          <a:ext cx="889000" cy="4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20696</xdr:rowOff>
    </xdr:from>
    <xdr:to>
      <xdr:col>2</xdr:col>
      <xdr:colOff>638175</xdr:colOff>
      <xdr:row>58</xdr:row>
      <xdr:rowOff>87217</xdr:rowOff>
    </xdr:to>
    <xdr:cxnSp macro="">
      <xdr:nvCxnSpPr>
        <xdr:cNvPr id="127" name="直線コネクタ 126"/>
        <xdr:cNvCxnSpPr/>
      </xdr:nvCxnSpPr>
      <xdr:spPr>
        <a:xfrm flipV="1">
          <a:off x="1130300" y="9964796"/>
          <a:ext cx="889000" cy="6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24170</xdr:rowOff>
    </xdr:from>
    <xdr:to>
      <xdr:col>6</xdr:col>
      <xdr:colOff>561975</xdr:colOff>
      <xdr:row>58</xdr:row>
      <xdr:rowOff>125770</xdr:rowOff>
    </xdr:to>
    <xdr:sp macro="" textlink="">
      <xdr:nvSpPr>
        <xdr:cNvPr id="137" name="円/楕円 136"/>
        <xdr:cNvSpPr/>
      </xdr:nvSpPr>
      <xdr:spPr>
        <a:xfrm>
          <a:off x="4584700" y="996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73,979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117561</xdr:rowOff>
    </xdr:from>
    <xdr:to>
      <xdr:col>5</xdr:col>
      <xdr:colOff>409575</xdr:colOff>
      <xdr:row>58</xdr:row>
      <xdr:rowOff>47711</xdr:rowOff>
    </xdr:to>
    <xdr:sp macro="" textlink="">
      <xdr:nvSpPr>
        <xdr:cNvPr id="139" name="円/楕円 138"/>
        <xdr:cNvSpPr/>
      </xdr:nvSpPr>
      <xdr:spPr>
        <a:xfrm>
          <a:off x="3746500" y="98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64238</xdr:rowOff>
    </xdr:from>
    <xdr:ext cx="599010" cy="259045"/>
    <xdr:sp macro="" textlink="">
      <xdr:nvSpPr>
        <xdr:cNvPr id="140" name="テキスト ボックス 139"/>
        <xdr:cNvSpPr txBox="1"/>
      </xdr:nvSpPr>
      <xdr:spPr>
        <a:xfrm>
          <a:off x="3497794" y="966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114,955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16087</xdr:rowOff>
    </xdr:from>
    <xdr:to>
      <xdr:col>4</xdr:col>
      <xdr:colOff>206375</xdr:colOff>
      <xdr:row>58</xdr:row>
      <xdr:rowOff>117687</xdr:rowOff>
    </xdr:to>
    <xdr:sp macro="" textlink="">
      <xdr:nvSpPr>
        <xdr:cNvPr id="141" name="円/楕円 140"/>
        <xdr:cNvSpPr/>
      </xdr:nvSpPr>
      <xdr:spPr>
        <a:xfrm>
          <a:off x="2857500" y="99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108814</xdr:rowOff>
    </xdr:from>
    <xdr:ext cx="534377" cy="259045"/>
    <xdr:sp macro="" textlink="">
      <xdr:nvSpPr>
        <xdr:cNvPr id="142" name="テキスト ボックス 141"/>
        <xdr:cNvSpPr txBox="1"/>
      </xdr:nvSpPr>
      <xdr:spPr>
        <a:xfrm>
          <a:off x="2641111" y="1005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78,222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141346</xdr:rowOff>
    </xdr:from>
    <xdr:to>
      <xdr:col>3</xdr:col>
      <xdr:colOff>3175</xdr:colOff>
      <xdr:row>58</xdr:row>
      <xdr:rowOff>71496</xdr:rowOff>
    </xdr:to>
    <xdr:sp macro="" textlink="">
      <xdr:nvSpPr>
        <xdr:cNvPr id="143" name="円/楕円 142"/>
        <xdr:cNvSpPr/>
      </xdr:nvSpPr>
      <xdr:spPr>
        <a:xfrm>
          <a:off x="1968500" y="991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62623</xdr:rowOff>
    </xdr:from>
    <xdr:ext cx="599010" cy="259045"/>
    <xdr:sp macro="" textlink="">
      <xdr:nvSpPr>
        <xdr:cNvPr id="144" name="テキスト ボックス 143"/>
        <xdr:cNvSpPr txBox="1"/>
      </xdr:nvSpPr>
      <xdr:spPr>
        <a:xfrm>
          <a:off x="1719794" y="1000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102,469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36417</xdr:rowOff>
    </xdr:from>
    <xdr:to>
      <xdr:col>1</xdr:col>
      <xdr:colOff>485775</xdr:colOff>
      <xdr:row>58</xdr:row>
      <xdr:rowOff>138017</xdr:rowOff>
    </xdr:to>
    <xdr:sp macro="" textlink="">
      <xdr:nvSpPr>
        <xdr:cNvPr id="145" name="円/楕円 144"/>
        <xdr:cNvSpPr/>
      </xdr:nvSpPr>
      <xdr:spPr>
        <a:xfrm>
          <a:off x="1079500" y="998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129144</xdr:rowOff>
    </xdr:from>
    <xdr:ext cx="534377" cy="259045"/>
    <xdr:sp macro="" textlink="">
      <xdr:nvSpPr>
        <xdr:cNvPr id="146" name="テキスト ボックス 145"/>
        <xdr:cNvSpPr txBox="1"/>
      </xdr:nvSpPr>
      <xdr:spPr>
        <a:xfrm>
          <a:off x="863111" y="1007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74374</xdr:rowOff>
    </xdr:from>
    <xdr:to>
      <xdr:col>6</xdr:col>
      <xdr:colOff>511175</xdr:colOff>
      <xdr:row>77</xdr:row>
      <xdr:rowOff>132666</xdr:rowOff>
    </xdr:to>
    <xdr:cxnSp macro="">
      <xdr:nvCxnSpPr>
        <xdr:cNvPr id="176" name="直線コネクタ 175"/>
        <xdr:cNvCxnSpPr/>
      </xdr:nvCxnSpPr>
      <xdr:spPr>
        <a:xfrm flipV="1">
          <a:off x="3797300" y="13276024"/>
          <a:ext cx="8382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132666</xdr:rowOff>
    </xdr:from>
    <xdr:to>
      <xdr:col>5</xdr:col>
      <xdr:colOff>358775</xdr:colOff>
      <xdr:row>78</xdr:row>
      <xdr:rowOff>13901</xdr:rowOff>
    </xdr:to>
    <xdr:cxnSp macro="">
      <xdr:nvCxnSpPr>
        <xdr:cNvPr id="179" name="直線コネクタ 178"/>
        <xdr:cNvCxnSpPr/>
      </xdr:nvCxnSpPr>
      <xdr:spPr>
        <a:xfrm flipV="1">
          <a:off x="2908300" y="13334316"/>
          <a:ext cx="889000" cy="5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13901</xdr:rowOff>
    </xdr:from>
    <xdr:to>
      <xdr:col>4</xdr:col>
      <xdr:colOff>155575</xdr:colOff>
      <xdr:row>78</xdr:row>
      <xdr:rowOff>81628</xdr:rowOff>
    </xdr:to>
    <xdr:cxnSp macro="">
      <xdr:nvCxnSpPr>
        <xdr:cNvPr id="182" name="直線コネクタ 181"/>
        <xdr:cNvCxnSpPr/>
      </xdr:nvCxnSpPr>
      <xdr:spPr>
        <a:xfrm flipV="1">
          <a:off x="2019300" y="13387001"/>
          <a:ext cx="889000" cy="6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72895</xdr:rowOff>
    </xdr:from>
    <xdr:to>
      <xdr:col>2</xdr:col>
      <xdr:colOff>638175</xdr:colOff>
      <xdr:row>78</xdr:row>
      <xdr:rowOff>81628</xdr:rowOff>
    </xdr:to>
    <xdr:cxnSp macro="">
      <xdr:nvCxnSpPr>
        <xdr:cNvPr id="185" name="直線コネクタ 184"/>
        <xdr:cNvCxnSpPr/>
      </xdr:nvCxnSpPr>
      <xdr:spPr>
        <a:xfrm>
          <a:off x="1130300" y="13445995"/>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23574</xdr:rowOff>
    </xdr:from>
    <xdr:to>
      <xdr:col>6</xdr:col>
      <xdr:colOff>561975</xdr:colOff>
      <xdr:row>77</xdr:row>
      <xdr:rowOff>125174</xdr:rowOff>
    </xdr:to>
    <xdr:sp macro="" textlink="">
      <xdr:nvSpPr>
        <xdr:cNvPr id="195" name="円/楕円 194"/>
        <xdr:cNvSpPr/>
      </xdr:nvSpPr>
      <xdr:spPr>
        <a:xfrm>
          <a:off x="4584700" y="1322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2001</xdr:rowOff>
    </xdr:from>
    <xdr:ext cx="599010" cy="259045"/>
    <xdr:sp macro="" textlink="">
      <xdr:nvSpPr>
        <xdr:cNvPr id="196" name="民生費該当値テキスト"/>
        <xdr:cNvSpPr txBox="1"/>
      </xdr:nvSpPr>
      <xdr:spPr>
        <a:xfrm>
          <a:off x="4686300" y="1320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141,073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81866</xdr:rowOff>
    </xdr:from>
    <xdr:to>
      <xdr:col>5</xdr:col>
      <xdr:colOff>409575</xdr:colOff>
      <xdr:row>78</xdr:row>
      <xdr:rowOff>12016</xdr:rowOff>
    </xdr:to>
    <xdr:sp macro="" textlink="">
      <xdr:nvSpPr>
        <xdr:cNvPr id="197" name="円/楕円 196"/>
        <xdr:cNvSpPr/>
      </xdr:nvSpPr>
      <xdr:spPr>
        <a:xfrm>
          <a:off x="3746500" y="1328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3143</xdr:rowOff>
    </xdr:from>
    <xdr:ext cx="599010" cy="259045"/>
    <xdr:sp macro="" textlink="">
      <xdr:nvSpPr>
        <xdr:cNvPr id="198" name="テキスト ボックス 197"/>
        <xdr:cNvSpPr txBox="1"/>
      </xdr:nvSpPr>
      <xdr:spPr>
        <a:xfrm>
          <a:off x="3497794" y="1337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133,423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134551</xdr:rowOff>
    </xdr:from>
    <xdr:to>
      <xdr:col>4</xdr:col>
      <xdr:colOff>206375</xdr:colOff>
      <xdr:row>78</xdr:row>
      <xdr:rowOff>64701</xdr:rowOff>
    </xdr:to>
    <xdr:sp macro="" textlink="">
      <xdr:nvSpPr>
        <xdr:cNvPr id="199" name="円/楕円 198"/>
        <xdr:cNvSpPr/>
      </xdr:nvSpPr>
      <xdr:spPr>
        <a:xfrm>
          <a:off x="2857500" y="1333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55828</xdr:rowOff>
    </xdr:from>
    <xdr:ext cx="599010" cy="259045"/>
    <xdr:sp macro="" textlink="">
      <xdr:nvSpPr>
        <xdr:cNvPr id="200" name="テキスト ボックス 199"/>
        <xdr:cNvSpPr txBox="1"/>
      </xdr:nvSpPr>
      <xdr:spPr>
        <a:xfrm>
          <a:off x="2608794" y="1342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30828</xdr:rowOff>
    </xdr:from>
    <xdr:to>
      <xdr:col>3</xdr:col>
      <xdr:colOff>3175</xdr:colOff>
      <xdr:row>78</xdr:row>
      <xdr:rowOff>132428</xdr:rowOff>
    </xdr:to>
    <xdr:sp macro="" textlink="">
      <xdr:nvSpPr>
        <xdr:cNvPr id="201" name="円/楕円 200"/>
        <xdr:cNvSpPr/>
      </xdr:nvSpPr>
      <xdr:spPr>
        <a:xfrm>
          <a:off x="1968500" y="1340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123555</xdr:rowOff>
    </xdr:from>
    <xdr:ext cx="599010" cy="259045"/>
    <xdr:sp macro="" textlink="">
      <xdr:nvSpPr>
        <xdr:cNvPr id="202" name="テキスト ボックス 201"/>
        <xdr:cNvSpPr txBox="1"/>
      </xdr:nvSpPr>
      <xdr:spPr>
        <a:xfrm>
          <a:off x="1719794" y="1349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117,621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22095</xdr:rowOff>
    </xdr:from>
    <xdr:to>
      <xdr:col>1</xdr:col>
      <xdr:colOff>485775</xdr:colOff>
      <xdr:row>78</xdr:row>
      <xdr:rowOff>123695</xdr:rowOff>
    </xdr:to>
    <xdr:sp macro="" textlink="">
      <xdr:nvSpPr>
        <xdr:cNvPr id="203" name="円/楕円 202"/>
        <xdr:cNvSpPr/>
      </xdr:nvSpPr>
      <xdr:spPr>
        <a:xfrm>
          <a:off x="1079500" y="1339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114822</xdr:rowOff>
    </xdr:from>
    <xdr:ext cx="599010" cy="259045"/>
    <xdr:sp macro="" textlink="">
      <xdr:nvSpPr>
        <xdr:cNvPr id="204" name="テキスト ボックス 203"/>
        <xdr:cNvSpPr txBox="1"/>
      </xdr:nvSpPr>
      <xdr:spPr>
        <a:xfrm>
          <a:off x="830794" y="1348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21470</xdr:rowOff>
    </xdr:from>
    <xdr:to>
      <xdr:col>6</xdr:col>
      <xdr:colOff>511175</xdr:colOff>
      <xdr:row>97</xdr:row>
      <xdr:rowOff>55183</xdr:rowOff>
    </xdr:to>
    <xdr:cxnSp macro="">
      <xdr:nvCxnSpPr>
        <xdr:cNvPr id="235" name="直線コネクタ 234"/>
        <xdr:cNvCxnSpPr/>
      </xdr:nvCxnSpPr>
      <xdr:spPr>
        <a:xfrm flipV="1">
          <a:off x="3797300" y="16652120"/>
          <a:ext cx="838200" cy="3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55183</xdr:rowOff>
    </xdr:from>
    <xdr:to>
      <xdr:col>5</xdr:col>
      <xdr:colOff>358775</xdr:colOff>
      <xdr:row>97</xdr:row>
      <xdr:rowOff>83486</xdr:rowOff>
    </xdr:to>
    <xdr:cxnSp macro="">
      <xdr:nvCxnSpPr>
        <xdr:cNvPr id="238" name="直線コネクタ 237"/>
        <xdr:cNvCxnSpPr/>
      </xdr:nvCxnSpPr>
      <xdr:spPr>
        <a:xfrm flipV="1">
          <a:off x="2908300" y="16685833"/>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83486</xdr:rowOff>
    </xdr:from>
    <xdr:to>
      <xdr:col>4</xdr:col>
      <xdr:colOff>155575</xdr:colOff>
      <xdr:row>97</xdr:row>
      <xdr:rowOff>86382</xdr:rowOff>
    </xdr:to>
    <xdr:cxnSp macro="">
      <xdr:nvCxnSpPr>
        <xdr:cNvPr id="241" name="直線コネクタ 240"/>
        <xdr:cNvCxnSpPr/>
      </xdr:nvCxnSpPr>
      <xdr:spPr>
        <a:xfrm flipV="1">
          <a:off x="2019300" y="1671413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27784</xdr:rowOff>
    </xdr:from>
    <xdr:to>
      <xdr:col>2</xdr:col>
      <xdr:colOff>638175</xdr:colOff>
      <xdr:row>97</xdr:row>
      <xdr:rowOff>86382</xdr:rowOff>
    </xdr:to>
    <xdr:cxnSp macro="">
      <xdr:nvCxnSpPr>
        <xdr:cNvPr id="244" name="直線コネクタ 243"/>
        <xdr:cNvCxnSpPr/>
      </xdr:nvCxnSpPr>
      <xdr:spPr>
        <a:xfrm>
          <a:off x="1130300" y="16658434"/>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142120</xdr:rowOff>
    </xdr:from>
    <xdr:to>
      <xdr:col>6</xdr:col>
      <xdr:colOff>561975</xdr:colOff>
      <xdr:row>97</xdr:row>
      <xdr:rowOff>72270</xdr:rowOff>
    </xdr:to>
    <xdr:sp macro="" textlink="">
      <xdr:nvSpPr>
        <xdr:cNvPr id="254" name="円/楕円 253"/>
        <xdr:cNvSpPr/>
      </xdr:nvSpPr>
      <xdr:spPr>
        <a:xfrm>
          <a:off x="4584700" y="166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120547</xdr:rowOff>
    </xdr:from>
    <xdr:ext cx="534377" cy="259045"/>
    <xdr:sp macro="" textlink="">
      <xdr:nvSpPr>
        <xdr:cNvPr id="255" name="衛生費該当値テキスト"/>
        <xdr:cNvSpPr txBox="1"/>
      </xdr:nvSpPr>
      <xdr:spPr>
        <a:xfrm>
          <a:off x="4686300" y="165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38,611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4383</xdr:rowOff>
    </xdr:from>
    <xdr:to>
      <xdr:col>5</xdr:col>
      <xdr:colOff>409575</xdr:colOff>
      <xdr:row>97</xdr:row>
      <xdr:rowOff>105983</xdr:rowOff>
    </xdr:to>
    <xdr:sp macro="" textlink="">
      <xdr:nvSpPr>
        <xdr:cNvPr id="256" name="円/楕円 255"/>
        <xdr:cNvSpPr/>
      </xdr:nvSpPr>
      <xdr:spPr>
        <a:xfrm>
          <a:off x="3746500" y="1663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97110</xdr:rowOff>
    </xdr:from>
    <xdr:ext cx="534377" cy="259045"/>
    <xdr:sp macro="" textlink="">
      <xdr:nvSpPr>
        <xdr:cNvPr id="257" name="テキスト ボックス 256"/>
        <xdr:cNvSpPr txBox="1"/>
      </xdr:nvSpPr>
      <xdr:spPr>
        <a:xfrm>
          <a:off x="3530111" y="167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32686</xdr:rowOff>
    </xdr:from>
    <xdr:to>
      <xdr:col>4</xdr:col>
      <xdr:colOff>206375</xdr:colOff>
      <xdr:row>97</xdr:row>
      <xdr:rowOff>134286</xdr:rowOff>
    </xdr:to>
    <xdr:sp macro="" textlink="">
      <xdr:nvSpPr>
        <xdr:cNvPr id="258" name="円/楕円 257"/>
        <xdr:cNvSpPr/>
      </xdr:nvSpPr>
      <xdr:spPr>
        <a:xfrm>
          <a:off x="2857500" y="166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125413</xdr:rowOff>
    </xdr:from>
    <xdr:ext cx="534377" cy="259045"/>
    <xdr:sp macro="" textlink="">
      <xdr:nvSpPr>
        <xdr:cNvPr id="259" name="テキスト ボックス 258"/>
        <xdr:cNvSpPr txBox="1"/>
      </xdr:nvSpPr>
      <xdr:spPr>
        <a:xfrm>
          <a:off x="2641111" y="1675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35582</xdr:rowOff>
    </xdr:from>
    <xdr:to>
      <xdr:col>3</xdr:col>
      <xdr:colOff>3175</xdr:colOff>
      <xdr:row>97</xdr:row>
      <xdr:rowOff>137182</xdr:rowOff>
    </xdr:to>
    <xdr:sp macro="" textlink="">
      <xdr:nvSpPr>
        <xdr:cNvPr id="260" name="円/楕円 259"/>
        <xdr:cNvSpPr/>
      </xdr:nvSpPr>
      <xdr:spPr>
        <a:xfrm>
          <a:off x="1968500" y="166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128309</xdr:rowOff>
    </xdr:from>
    <xdr:ext cx="534377" cy="259045"/>
    <xdr:sp macro="" textlink="">
      <xdr:nvSpPr>
        <xdr:cNvPr id="261" name="テキスト ボックス 260"/>
        <xdr:cNvSpPr txBox="1"/>
      </xdr:nvSpPr>
      <xdr:spPr>
        <a:xfrm>
          <a:off x="1752111" y="167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32,648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148434</xdr:rowOff>
    </xdr:from>
    <xdr:to>
      <xdr:col>1</xdr:col>
      <xdr:colOff>485775</xdr:colOff>
      <xdr:row>97</xdr:row>
      <xdr:rowOff>78584</xdr:rowOff>
    </xdr:to>
    <xdr:sp macro="" textlink="">
      <xdr:nvSpPr>
        <xdr:cNvPr id="262" name="円/楕円 261"/>
        <xdr:cNvSpPr/>
      </xdr:nvSpPr>
      <xdr:spPr>
        <a:xfrm>
          <a:off x="1079500" y="1660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69711</xdr:rowOff>
    </xdr:from>
    <xdr:ext cx="534377" cy="259045"/>
    <xdr:sp macro="" textlink="">
      <xdr:nvSpPr>
        <xdr:cNvPr id="263" name="テキスト ボックス 262"/>
        <xdr:cNvSpPr txBox="1"/>
      </xdr:nvSpPr>
      <xdr:spPr>
        <a:xfrm>
          <a:off x="863111" y="1670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38354</xdr:rowOff>
    </xdr:from>
    <xdr:to>
      <xdr:col>15</xdr:col>
      <xdr:colOff>180975</xdr:colOff>
      <xdr:row>39</xdr:row>
      <xdr:rowOff>39751</xdr:rowOff>
    </xdr:to>
    <xdr:cxnSp macro="">
      <xdr:nvCxnSpPr>
        <xdr:cNvPr id="292" name="直線コネクタ 291"/>
        <xdr:cNvCxnSpPr/>
      </xdr:nvCxnSpPr>
      <xdr:spPr>
        <a:xfrm>
          <a:off x="9639300" y="6724904"/>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126619</xdr:rowOff>
    </xdr:from>
    <xdr:to>
      <xdr:col>14</xdr:col>
      <xdr:colOff>28575</xdr:colOff>
      <xdr:row>39</xdr:row>
      <xdr:rowOff>38354</xdr:rowOff>
    </xdr:to>
    <xdr:cxnSp macro="">
      <xdr:nvCxnSpPr>
        <xdr:cNvPr id="295" name="直線コネクタ 294"/>
        <xdr:cNvCxnSpPr/>
      </xdr:nvCxnSpPr>
      <xdr:spPr>
        <a:xfrm>
          <a:off x="8750300" y="6641719"/>
          <a:ext cx="88900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126619</xdr:rowOff>
    </xdr:from>
    <xdr:to>
      <xdr:col>12</xdr:col>
      <xdr:colOff>511175</xdr:colOff>
      <xdr:row>39</xdr:row>
      <xdr:rowOff>21717</xdr:rowOff>
    </xdr:to>
    <xdr:cxnSp macro="">
      <xdr:nvCxnSpPr>
        <xdr:cNvPr id="298" name="直線コネクタ 297"/>
        <xdr:cNvCxnSpPr/>
      </xdr:nvCxnSpPr>
      <xdr:spPr>
        <a:xfrm flipV="1">
          <a:off x="7861300" y="6641719"/>
          <a:ext cx="889000" cy="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50419</xdr:rowOff>
    </xdr:from>
    <xdr:to>
      <xdr:col>11</xdr:col>
      <xdr:colOff>307975</xdr:colOff>
      <xdr:row>39</xdr:row>
      <xdr:rowOff>21717</xdr:rowOff>
    </xdr:to>
    <xdr:cxnSp macro="">
      <xdr:nvCxnSpPr>
        <xdr:cNvPr id="301" name="直線コネクタ 300"/>
        <xdr:cNvCxnSpPr/>
      </xdr:nvCxnSpPr>
      <xdr:spPr>
        <a:xfrm>
          <a:off x="6972300" y="6394069"/>
          <a:ext cx="889000" cy="31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160401</xdr:rowOff>
    </xdr:from>
    <xdr:to>
      <xdr:col>15</xdr:col>
      <xdr:colOff>231775</xdr:colOff>
      <xdr:row>39</xdr:row>
      <xdr:rowOff>90551</xdr:rowOff>
    </xdr:to>
    <xdr:sp macro="" textlink="">
      <xdr:nvSpPr>
        <xdr:cNvPr id="311" name="円/楕円 310"/>
        <xdr:cNvSpPr/>
      </xdr:nvSpPr>
      <xdr:spPr>
        <a:xfrm>
          <a:off x="10426700" y="6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75328</xdr:rowOff>
    </xdr:from>
    <xdr:ext cx="313932" cy="259045"/>
    <xdr:sp macro="" textlink="">
      <xdr:nvSpPr>
        <xdr:cNvPr id="312" name="労働費該当値テキスト"/>
        <xdr:cNvSpPr txBox="1"/>
      </xdr:nvSpPr>
      <xdr:spPr>
        <a:xfrm>
          <a:off x="10528300" y="65904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159004</xdr:rowOff>
    </xdr:from>
    <xdr:to>
      <xdr:col>14</xdr:col>
      <xdr:colOff>79375</xdr:colOff>
      <xdr:row>39</xdr:row>
      <xdr:rowOff>89154</xdr:rowOff>
    </xdr:to>
    <xdr:sp macro="" textlink="">
      <xdr:nvSpPr>
        <xdr:cNvPr id="313" name="円/楕円 312"/>
        <xdr:cNvSpPr/>
      </xdr:nvSpPr>
      <xdr:spPr>
        <a:xfrm>
          <a:off x="9588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80281</xdr:rowOff>
    </xdr:from>
    <xdr:ext cx="313932" cy="259045"/>
    <xdr:sp macro="" textlink="">
      <xdr:nvSpPr>
        <xdr:cNvPr id="314" name="テキスト ボックス 313"/>
        <xdr:cNvSpPr txBox="1"/>
      </xdr:nvSpPr>
      <xdr:spPr>
        <a:xfrm>
          <a:off x="9482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75819</xdr:rowOff>
    </xdr:from>
    <xdr:to>
      <xdr:col>12</xdr:col>
      <xdr:colOff>561975</xdr:colOff>
      <xdr:row>39</xdr:row>
      <xdr:rowOff>5969</xdr:rowOff>
    </xdr:to>
    <xdr:sp macro="" textlink="">
      <xdr:nvSpPr>
        <xdr:cNvPr id="315" name="円/楕円 314"/>
        <xdr:cNvSpPr/>
      </xdr:nvSpPr>
      <xdr:spPr>
        <a:xfrm>
          <a:off x="8699500" y="65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168546</xdr:rowOff>
    </xdr:from>
    <xdr:ext cx="378565" cy="259045"/>
    <xdr:sp macro="" textlink="">
      <xdr:nvSpPr>
        <xdr:cNvPr id="316" name="テキスト ボックス 315"/>
        <xdr:cNvSpPr txBox="1"/>
      </xdr:nvSpPr>
      <xdr:spPr>
        <a:xfrm>
          <a:off x="8561017" y="66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142367</xdr:rowOff>
    </xdr:from>
    <xdr:to>
      <xdr:col>11</xdr:col>
      <xdr:colOff>358775</xdr:colOff>
      <xdr:row>39</xdr:row>
      <xdr:rowOff>72517</xdr:rowOff>
    </xdr:to>
    <xdr:sp macro="" textlink="">
      <xdr:nvSpPr>
        <xdr:cNvPr id="317" name="円/楕円 316"/>
        <xdr:cNvSpPr/>
      </xdr:nvSpPr>
      <xdr:spPr>
        <a:xfrm>
          <a:off x="7810500" y="665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63644</xdr:rowOff>
    </xdr:from>
    <xdr:ext cx="378565" cy="259045"/>
    <xdr:sp macro="" textlink="">
      <xdr:nvSpPr>
        <xdr:cNvPr id="318" name="テキスト ボックス 317"/>
        <xdr:cNvSpPr txBox="1"/>
      </xdr:nvSpPr>
      <xdr:spPr>
        <a:xfrm>
          <a:off x="7672017" y="6750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171069</xdr:rowOff>
    </xdr:from>
    <xdr:to>
      <xdr:col>10</xdr:col>
      <xdr:colOff>155575</xdr:colOff>
      <xdr:row>37</xdr:row>
      <xdr:rowOff>101219</xdr:rowOff>
    </xdr:to>
    <xdr:sp macro="" textlink="">
      <xdr:nvSpPr>
        <xdr:cNvPr id="319" name="円/楕円 318"/>
        <xdr:cNvSpPr/>
      </xdr:nvSpPr>
      <xdr:spPr>
        <a:xfrm>
          <a:off x="6921500" y="63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92346</xdr:rowOff>
    </xdr:from>
    <xdr:ext cx="469744" cy="259045"/>
    <xdr:sp macro="" textlink="">
      <xdr:nvSpPr>
        <xdr:cNvPr id="320" name="テキスト ボックス 319"/>
        <xdr:cNvSpPr txBox="1"/>
      </xdr:nvSpPr>
      <xdr:spPr>
        <a:xfrm>
          <a:off x="6737427" y="643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1644</xdr:rowOff>
    </xdr:from>
    <xdr:to>
      <xdr:col>15</xdr:col>
      <xdr:colOff>180975</xdr:colOff>
      <xdr:row>58</xdr:row>
      <xdr:rowOff>15625</xdr:rowOff>
    </xdr:to>
    <xdr:cxnSp macro="">
      <xdr:nvCxnSpPr>
        <xdr:cNvPr id="347" name="直線コネクタ 346"/>
        <xdr:cNvCxnSpPr/>
      </xdr:nvCxnSpPr>
      <xdr:spPr>
        <a:xfrm flipV="1">
          <a:off x="9639300" y="9945744"/>
          <a:ext cx="838200" cy="1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15625</xdr:rowOff>
    </xdr:from>
    <xdr:to>
      <xdr:col>14</xdr:col>
      <xdr:colOff>28575</xdr:colOff>
      <xdr:row>58</xdr:row>
      <xdr:rowOff>21286</xdr:rowOff>
    </xdr:to>
    <xdr:cxnSp macro="">
      <xdr:nvCxnSpPr>
        <xdr:cNvPr id="350" name="直線コネクタ 349"/>
        <xdr:cNvCxnSpPr/>
      </xdr:nvCxnSpPr>
      <xdr:spPr>
        <a:xfrm flipV="1">
          <a:off x="8750300" y="9959725"/>
          <a:ext cx="8890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8730</xdr:rowOff>
    </xdr:from>
    <xdr:to>
      <xdr:col>12</xdr:col>
      <xdr:colOff>511175</xdr:colOff>
      <xdr:row>58</xdr:row>
      <xdr:rowOff>21286</xdr:rowOff>
    </xdr:to>
    <xdr:cxnSp macro="">
      <xdr:nvCxnSpPr>
        <xdr:cNvPr id="353" name="直線コネクタ 352"/>
        <xdr:cNvCxnSpPr/>
      </xdr:nvCxnSpPr>
      <xdr:spPr>
        <a:xfrm>
          <a:off x="7861300" y="9952830"/>
          <a:ext cx="889000" cy="1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8730</xdr:rowOff>
    </xdr:from>
    <xdr:to>
      <xdr:col>11</xdr:col>
      <xdr:colOff>307975</xdr:colOff>
      <xdr:row>58</xdr:row>
      <xdr:rowOff>12351</xdr:rowOff>
    </xdr:to>
    <xdr:cxnSp macro="">
      <xdr:nvCxnSpPr>
        <xdr:cNvPr id="356" name="直線コネクタ 355"/>
        <xdr:cNvCxnSpPr/>
      </xdr:nvCxnSpPr>
      <xdr:spPr>
        <a:xfrm flipV="1">
          <a:off x="6972300" y="9952830"/>
          <a:ext cx="889000" cy="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122294</xdr:rowOff>
    </xdr:from>
    <xdr:to>
      <xdr:col>15</xdr:col>
      <xdr:colOff>231775</xdr:colOff>
      <xdr:row>58</xdr:row>
      <xdr:rowOff>52444</xdr:rowOff>
    </xdr:to>
    <xdr:sp macro="" textlink="">
      <xdr:nvSpPr>
        <xdr:cNvPr id="366" name="円/楕円 365"/>
        <xdr:cNvSpPr/>
      </xdr:nvSpPr>
      <xdr:spPr>
        <a:xfrm>
          <a:off x="10426700" y="98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37221</xdr:rowOff>
    </xdr:from>
    <xdr:ext cx="534377" cy="259045"/>
    <xdr:sp macro="" textlink="">
      <xdr:nvSpPr>
        <xdr:cNvPr id="367" name="農林水産業費該当値テキスト"/>
        <xdr:cNvSpPr txBox="1"/>
      </xdr:nvSpPr>
      <xdr:spPr>
        <a:xfrm>
          <a:off x="10528300" y="980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15,098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136275</xdr:rowOff>
    </xdr:from>
    <xdr:to>
      <xdr:col>14</xdr:col>
      <xdr:colOff>79375</xdr:colOff>
      <xdr:row>58</xdr:row>
      <xdr:rowOff>66425</xdr:rowOff>
    </xdr:to>
    <xdr:sp macro="" textlink="">
      <xdr:nvSpPr>
        <xdr:cNvPr id="368" name="円/楕円 367"/>
        <xdr:cNvSpPr/>
      </xdr:nvSpPr>
      <xdr:spPr>
        <a:xfrm>
          <a:off x="9588500" y="990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57552</xdr:rowOff>
    </xdr:from>
    <xdr:ext cx="534377" cy="259045"/>
    <xdr:sp macro="" textlink="">
      <xdr:nvSpPr>
        <xdr:cNvPr id="369" name="テキスト ボックス 368"/>
        <xdr:cNvSpPr txBox="1"/>
      </xdr:nvSpPr>
      <xdr:spPr>
        <a:xfrm>
          <a:off x="9372111" y="1000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141936</xdr:rowOff>
    </xdr:from>
    <xdr:to>
      <xdr:col>12</xdr:col>
      <xdr:colOff>561975</xdr:colOff>
      <xdr:row>58</xdr:row>
      <xdr:rowOff>72086</xdr:rowOff>
    </xdr:to>
    <xdr:sp macro="" textlink="">
      <xdr:nvSpPr>
        <xdr:cNvPr id="370" name="円/楕円 369"/>
        <xdr:cNvSpPr/>
      </xdr:nvSpPr>
      <xdr:spPr>
        <a:xfrm>
          <a:off x="8699500" y="99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63213</xdr:rowOff>
    </xdr:from>
    <xdr:ext cx="534377" cy="259045"/>
    <xdr:sp macro="" textlink="">
      <xdr:nvSpPr>
        <xdr:cNvPr id="371" name="テキスト ボックス 370"/>
        <xdr:cNvSpPr txBox="1"/>
      </xdr:nvSpPr>
      <xdr:spPr>
        <a:xfrm>
          <a:off x="8483111" y="1000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129380</xdr:rowOff>
    </xdr:from>
    <xdr:to>
      <xdr:col>11</xdr:col>
      <xdr:colOff>358775</xdr:colOff>
      <xdr:row>58</xdr:row>
      <xdr:rowOff>59530</xdr:rowOff>
    </xdr:to>
    <xdr:sp macro="" textlink="">
      <xdr:nvSpPr>
        <xdr:cNvPr id="372" name="円/楕円 371"/>
        <xdr:cNvSpPr/>
      </xdr:nvSpPr>
      <xdr:spPr>
        <a:xfrm>
          <a:off x="7810500" y="99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50657</xdr:rowOff>
    </xdr:from>
    <xdr:ext cx="534377" cy="259045"/>
    <xdr:sp macro="" textlink="">
      <xdr:nvSpPr>
        <xdr:cNvPr id="373" name="テキスト ボックス 372"/>
        <xdr:cNvSpPr txBox="1"/>
      </xdr:nvSpPr>
      <xdr:spPr>
        <a:xfrm>
          <a:off x="7594111" y="999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133001</xdr:rowOff>
    </xdr:from>
    <xdr:to>
      <xdr:col>10</xdr:col>
      <xdr:colOff>155575</xdr:colOff>
      <xdr:row>58</xdr:row>
      <xdr:rowOff>63151</xdr:rowOff>
    </xdr:to>
    <xdr:sp macro="" textlink="">
      <xdr:nvSpPr>
        <xdr:cNvPr id="374" name="円/楕円 373"/>
        <xdr:cNvSpPr/>
      </xdr:nvSpPr>
      <xdr:spPr>
        <a:xfrm>
          <a:off x="6921500" y="99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54278</xdr:rowOff>
    </xdr:from>
    <xdr:ext cx="534377" cy="259045"/>
    <xdr:sp macro="" textlink="">
      <xdr:nvSpPr>
        <xdr:cNvPr id="375" name="テキスト ボックス 374"/>
        <xdr:cNvSpPr txBox="1"/>
      </xdr:nvSpPr>
      <xdr:spPr>
        <a:xfrm>
          <a:off x="6705111" y="999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55347</xdr:rowOff>
    </xdr:from>
    <xdr:to>
      <xdr:col>15</xdr:col>
      <xdr:colOff>180975</xdr:colOff>
      <xdr:row>78</xdr:row>
      <xdr:rowOff>77929</xdr:rowOff>
    </xdr:to>
    <xdr:cxnSp macro="">
      <xdr:nvCxnSpPr>
        <xdr:cNvPr id="406" name="直線コネクタ 405"/>
        <xdr:cNvCxnSpPr/>
      </xdr:nvCxnSpPr>
      <xdr:spPr>
        <a:xfrm flipV="1">
          <a:off x="9639300" y="13428447"/>
          <a:ext cx="838200" cy="2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56784</xdr:rowOff>
    </xdr:from>
    <xdr:to>
      <xdr:col>14</xdr:col>
      <xdr:colOff>28575</xdr:colOff>
      <xdr:row>78</xdr:row>
      <xdr:rowOff>77929</xdr:rowOff>
    </xdr:to>
    <xdr:cxnSp macro="">
      <xdr:nvCxnSpPr>
        <xdr:cNvPr id="409" name="直線コネクタ 408"/>
        <xdr:cNvCxnSpPr/>
      </xdr:nvCxnSpPr>
      <xdr:spPr>
        <a:xfrm>
          <a:off x="8750300" y="13429884"/>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56784</xdr:rowOff>
    </xdr:from>
    <xdr:to>
      <xdr:col>12</xdr:col>
      <xdr:colOff>511175</xdr:colOff>
      <xdr:row>78</xdr:row>
      <xdr:rowOff>119534</xdr:rowOff>
    </xdr:to>
    <xdr:cxnSp macro="">
      <xdr:nvCxnSpPr>
        <xdr:cNvPr id="412" name="直線コネクタ 411"/>
        <xdr:cNvCxnSpPr/>
      </xdr:nvCxnSpPr>
      <xdr:spPr>
        <a:xfrm flipV="1">
          <a:off x="7861300" y="13429884"/>
          <a:ext cx="889000" cy="6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161793</xdr:rowOff>
    </xdr:from>
    <xdr:to>
      <xdr:col>11</xdr:col>
      <xdr:colOff>307975</xdr:colOff>
      <xdr:row>78</xdr:row>
      <xdr:rowOff>119534</xdr:rowOff>
    </xdr:to>
    <xdr:cxnSp macro="">
      <xdr:nvCxnSpPr>
        <xdr:cNvPr id="415" name="直線コネクタ 414"/>
        <xdr:cNvCxnSpPr/>
      </xdr:nvCxnSpPr>
      <xdr:spPr>
        <a:xfrm>
          <a:off x="6972300" y="13363443"/>
          <a:ext cx="889000" cy="12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4547</xdr:rowOff>
    </xdr:from>
    <xdr:to>
      <xdr:col>15</xdr:col>
      <xdr:colOff>231775</xdr:colOff>
      <xdr:row>78</xdr:row>
      <xdr:rowOff>106147</xdr:rowOff>
    </xdr:to>
    <xdr:sp macro="" textlink="">
      <xdr:nvSpPr>
        <xdr:cNvPr id="425" name="円/楕円 424"/>
        <xdr:cNvSpPr/>
      </xdr:nvSpPr>
      <xdr:spPr>
        <a:xfrm>
          <a:off x="10426700" y="133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154424</xdr:rowOff>
    </xdr:from>
    <xdr:ext cx="534377" cy="259045"/>
    <xdr:sp macro="" textlink="">
      <xdr:nvSpPr>
        <xdr:cNvPr id="426" name="商工費該当値テキスト"/>
        <xdr:cNvSpPr txBox="1"/>
      </xdr:nvSpPr>
      <xdr:spPr>
        <a:xfrm>
          <a:off x="10528300" y="133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27129</xdr:rowOff>
    </xdr:from>
    <xdr:to>
      <xdr:col>14</xdr:col>
      <xdr:colOff>79375</xdr:colOff>
      <xdr:row>78</xdr:row>
      <xdr:rowOff>128729</xdr:rowOff>
    </xdr:to>
    <xdr:sp macro="" textlink="">
      <xdr:nvSpPr>
        <xdr:cNvPr id="427" name="円/楕円 426"/>
        <xdr:cNvSpPr/>
      </xdr:nvSpPr>
      <xdr:spPr>
        <a:xfrm>
          <a:off x="9588500" y="1340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119856</xdr:rowOff>
    </xdr:from>
    <xdr:ext cx="534377" cy="259045"/>
    <xdr:sp macro="" textlink="">
      <xdr:nvSpPr>
        <xdr:cNvPr id="428" name="テキスト ボックス 427"/>
        <xdr:cNvSpPr txBox="1"/>
      </xdr:nvSpPr>
      <xdr:spPr>
        <a:xfrm>
          <a:off x="9372111" y="1349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5984</xdr:rowOff>
    </xdr:from>
    <xdr:to>
      <xdr:col>12</xdr:col>
      <xdr:colOff>561975</xdr:colOff>
      <xdr:row>78</xdr:row>
      <xdr:rowOff>107584</xdr:rowOff>
    </xdr:to>
    <xdr:sp macro="" textlink="">
      <xdr:nvSpPr>
        <xdr:cNvPr id="429" name="円/楕円 428"/>
        <xdr:cNvSpPr/>
      </xdr:nvSpPr>
      <xdr:spPr>
        <a:xfrm>
          <a:off x="8699500" y="1337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98711</xdr:rowOff>
    </xdr:from>
    <xdr:ext cx="534377" cy="259045"/>
    <xdr:sp macro="" textlink="">
      <xdr:nvSpPr>
        <xdr:cNvPr id="430" name="テキスト ボックス 429"/>
        <xdr:cNvSpPr txBox="1"/>
      </xdr:nvSpPr>
      <xdr:spPr>
        <a:xfrm>
          <a:off x="8483111" y="1347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68734</xdr:rowOff>
    </xdr:from>
    <xdr:to>
      <xdr:col>11</xdr:col>
      <xdr:colOff>358775</xdr:colOff>
      <xdr:row>78</xdr:row>
      <xdr:rowOff>170334</xdr:rowOff>
    </xdr:to>
    <xdr:sp macro="" textlink="">
      <xdr:nvSpPr>
        <xdr:cNvPr id="431" name="円/楕円 430"/>
        <xdr:cNvSpPr/>
      </xdr:nvSpPr>
      <xdr:spPr>
        <a:xfrm>
          <a:off x="7810500" y="134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161461</xdr:rowOff>
    </xdr:from>
    <xdr:ext cx="469744" cy="259045"/>
    <xdr:sp macro="" textlink="">
      <xdr:nvSpPr>
        <xdr:cNvPr id="432" name="テキスト ボックス 431"/>
        <xdr:cNvSpPr txBox="1"/>
      </xdr:nvSpPr>
      <xdr:spPr>
        <a:xfrm>
          <a:off x="7626427" y="1353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110993</xdr:rowOff>
    </xdr:from>
    <xdr:to>
      <xdr:col>10</xdr:col>
      <xdr:colOff>155575</xdr:colOff>
      <xdr:row>78</xdr:row>
      <xdr:rowOff>41143</xdr:rowOff>
    </xdr:to>
    <xdr:sp macro="" textlink="">
      <xdr:nvSpPr>
        <xdr:cNvPr id="433" name="円/楕円 432"/>
        <xdr:cNvSpPr/>
      </xdr:nvSpPr>
      <xdr:spPr>
        <a:xfrm>
          <a:off x="6921500" y="1331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57670</xdr:rowOff>
    </xdr:from>
    <xdr:ext cx="534377" cy="259045"/>
    <xdr:sp macro="" textlink="">
      <xdr:nvSpPr>
        <xdr:cNvPr id="434" name="テキスト ボックス 433"/>
        <xdr:cNvSpPr txBox="1"/>
      </xdr:nvSpPr>
      <xdr:spPr>
        <a:xfrm>
          <a:off x="6705111" y="1308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117912</xdr:rowOff>
    </xdr:from>
    <xdr:to>
      <xdr:col>15</xdr:col>
      <xdr:colOff>180975</xdr:colOff>
      <xdr:row>98</xdr:row>
      <xdr:rowOff>118632</xdr:rowOff>
    </xdr:to>
    <xdr:cxnSp macro="">
      <xdr:nvCxnSpPr>
        <xdr:cNvPr id="461" name="直線コネクタ 460"/>
        <xdr:cNvCxnSpPr/>
      </xdr:nvCxnSpPr>
      <xdr:spPr>
        <a:xfrm flipV="1">
          <a:off x="9639300" y="16920012"/>
          <a:ext cx="8382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118632</xdr:rowOff>
    </xdr:from>
    <xdr:to>
      <xdr:col>14</xdr:col>
      <xdr:colOff>28575</xdr:colOff>
      <xdr:row>98</xdr:row>
      <xdr:rowOff>119117</xdr:rowOff>
    </xdr:to>
    <xdr:cxnSp macro="">
      <xdr:nvCxnSpPr>
        <xdr:cNvPr id="464" name="直線コネクタ 463"/>
        <xdr:cNvCxnSpPr/>
      </xdr:nvCxnSpPr>
      <xdr:spPr>
        <a:xfrm flipV="1">
          <a:off x="8750300" y="16920732"/>
          <a:ext cx="8890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119117</xdr:rowOff>
    </xdr:from>
    <xdr:to>
      <xdr:col>12</xdr:col>
      <xdr:colOff>511175</xdr:colOff>
      <xdr:row>98</xdr:row>
      <xdr:rowOff>123690</xdr:rowOff>
    </xdr:to>
    <xdr:cxnSp macro="">
      <xdr:nvCxnSpPr>
        <xdr:cNvPr id="467" name="直線コネクタ 466"/>
        <xdr:cNvCxnSpPr/>
      </xdr:nvCxnSpPr>
      <xdr:spPr>
        <a:xfrm flipV="1">
          <a:off x="7861300" y="16921217"/>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122239</xdr:rowOff>
    </xdr:from>
    <xdr:to>
      <xdr:col>11</xdr:col>
      <xdr:colOff>307975</xdr:colOff>
      <xdr:row>98</xdr:row>
      <xdr:rowOff>123690</xdr:rowOff>
    </xdr:to>
    <xdr:cxnSp macro="">
      <xdr:nvCxnSpPr>
        <xdr:cNvPr id="470" name="直線コネクタ 469"/>
        <xdr:cNvCxnSpPr/>
      </xdr:nvCxnSpPr>
      <xdr:spPr>
        <a:xfrm>
          <a:off x="6972300" y="16924339"/>
          <a:ext cx="889000" cy="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67112</xdr:rowOff>
    </xdr:from>
    <xdr:to>
      <xdr:col>15</xdr:col>
      <xdr:colOff>231775</xdr:colOff>
      <xdr:row>98</xdr:row>
      <xdr:rowOff>168712</xdr:rowOff>
    </xdr:to>
    <xdr:sp macro="" textlink="">
      <xdr:nvSpPr>
        <xdr:cNvPr id="480" name="円/楕円 479"/>
        <xdr:cNvSpPr/>
      </xdr:nvSpPr>
      <xdr:spPr>
        <a:xfrm>
          <a:off x="10426700" y="1686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19824</xdr:rowOff>
    </xdr:from>
    <xdr:ext cx="534377" cy="259045"/>
    <xdr:sp macro="" textlink="">
      <xdr:nvSpPr>
        <xdr:cNvPr id="481" name="土木費該当値テキスト"/>
        <xdr:cNvSpPr txBox="1"/>
      </xdr:nvSpPr>
      <xdr:spPr>
        <a:xfrm>
          <a:off x="10528300" y="16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23,827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67832</xdr:rowOff>
    </xdr:from>
    <xdr:to>
      <xdr:col>14</xdr:col>
      <xdr:colOff>79375</xdr:colOff>
      <xdr:row>98</xdr:row>
      <xdr:rowOff>169432</xdr:rowOff>
    </xdr:to>
    <xdr:sp macro="" textlink="">
      <xdr:nvSpPr>
        <xdr:cNvPr id="482" name="円/楕円 481"/>
        <xdr:cNvSpPr/>
      </xdr:nvSpPr>
      <xdr:spPr>
        <a:xfrm>
          <a:off x="9588500" y="1686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160559</xdr:rowOff>
    </xdr:from>
    <xdr:ext cx="534377" cy="259045"/>
    <xdr:sp macro="" textlink="">
      <xdr:nvSpPr>
        <xdr:cNvPr id="483" name="テキスト ボックス 482"/>
        <xdr:cNvSpPr txBox="1"/>
      </xdr:nvSpPr>
      <xdr:spPr>
        <a:xfrm>
          <a:off x="9372111" y="1696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68317</xdr:rowOff>
    </xdr:from>
    <xdr:to>
      <xdr:col>12</xdr:col>
      <xdr:colOff>561975</xdr:colOff>
      <xdr:row>98</xdr:row>
      <xdr:rowOff>169917</xdr:rowOff>
    </xdr:to>
    <xdr:sp macro="" textlink="">
      <xdr:nvSpPr>
        <xdr:cNvPr id="484" name="円/楕円 483"/>
        <xdr:cNvSpPr/>
      </xdr:nvSpPr>
      <xdr:spPr>
        <a:xfrm>
          <a:off x="8699500" y="1687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161044</xdr:rowOff>
    </xdr:from>
    <xdr:ext cx="534377" cy="259045"/>
    <xdr:sp macro="" textlink="">
      <xdr:nvSpPr>
        <xdr:cNvPr id="485" name="テキスト ボックス 484"/>
        <xdr:cNvSpPr txBox="1"/>
      </xdr:nvSpPr>
      <xdr:spPr>
        <a:xfrm>
          <a:off x="8483111" y="1696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72890</xdr:rowOff>
    </xdr:from>
    <xdr:to>
      <xdr:col>11</xdr:col>
      <xdr:colOff>358775</xdr:colOff>
      <xdr:row>99</xdr:row>
      <xdr:rowOff>3040</xdr:rowOff>
    </xdr:to>
    <xdr:sp macro="" textlink="">
      <xdr:nvSpPr>
        <xdr:cNvPr id="486" name="円/楕円 485"/>
        <xdr:cNvSpPr/>
      </xdr:nvSpPr>
      <xdr:spPr>
        <a:xfrm>
          <a:off x="7810500" y="1687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165617</xdr:rowOff>
    </xdr:from>
    <xdr:ext cx="534377" cy="259045"/>
    <xdr:sp macro="" textlink="">
      <xdr:nvSpPr>
        <xdr:cNvPr id="487" name="テキスト ボックス 486"/>
        <xdr:cNvSpPr txBox="1"/>
      </xdr:nvSpPr>
      <xdr:spPr>
        <a:xfrm>
          <a:off x="7594111" y="1696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71439</xdr:rowOff>
    </xdr:from>
    <xdr:to>
      <xdr:col>10</xdr:col>
      <xdr:colOff>155575</xdr:colOff>
      <xdr:row>99</xdr:row>
      <xdr:rowOff>1589</xdr:rowOff>
    </xdr:to>
    <xdr:sp macro="" textlink="">
      <xdr:nvSpPr>
        <xdr:cNvPr id="488" name="円/楕円 487"/>
        <xdr:cNvSpPr/>
      </xdr:nvSpPr>
      <xdr:spPr>
        <a:xfrm>
          <a:off x="6921500" y="168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164166</xdr:rowOff>
    </xdr:from>
    <xdr:ext cx="534377" cy="259045"/>
    <xdr:sp macro="" textlink="">
      <xdr:nvSpPr>
        <xdr:cNvPr id="489" name="テキスト ボックス 488"/>
        <xdr:cNvSpPr txBox="1"/>
      </xdr:nvSpPr>
      <xdr:spPr>
        <a:xfrm>
          <a:off x="6705111" y="169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89833</xdr:rowOff>
    </xdr:from>
    <xdr:to>
      <xdr:col>23</xdr:col>
      <xdr:colOff>517525</xdr:colOff>
      <xdr:row>37</xdr:row>
      <xdr:rowOff>98372</xdr:rowOff>
    </xdr:to>
    <xdr:cxnSp macro="">
      <xdr:nvCxnSpPr>
        <xdr:cNvPr id="520" name="直線コネクタ 519"/>
        <xdr:cNvCxnSpPr/>
      </xdr:nvCxnSpPr>
      <xdr:spPr>
        <a:xfrm flipV="1">
          <a:off x="15481300" y="6433483"/>
          <a:ext cx="838200" cy="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19489</xdr:rowOff>
    </xdr:from>
    <xdr:to>
      <xdr:col>22</xdr:col>
      <xdr:colOff>365125</xdr:colOff>
      <xdr:row>37</xdr:row>
      <xdr:rowOff>98372</xdr:rowOff>
    </xdr:to>
    <xdr:cxnSp macro="">
      <xdr:nvCxnSpPr>
        <xdr:cNvPr id="523" name="直線コネクタ 522"/>
        <xdr:cNvCxnSpPr/>
      </xdr:nvCxnSpPr>
      <xdr:spPr>
        <a:xfrm>
          <a:off x="14592300" y="6363139"/>
          <a:ext cx="889000" cy="7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19489</xdr:rowOff>
    </xdr:from>
    <xdr:to>
      <xdr:col>21</xdr:col>
      <xdr:colOff>161925</xdr:colOff>
      <xdr:row>37</xdr:row>
      <xdr:rowOff>33891</xdr:rowOff>
    </xdr:to>
    <xdr:cxnSp macro="">
      <xdr:nvCxnSpPr>
        <xdr:cNvPr id="526" name="直線コネクタ 525"/>
        <xdr:cNvCxnSpPr/>
      </xdr:nvCxnSpPr>
      <xdr:spPr>
        <a:xfrm flipV="1">
          <a:off x="13703300" y="6363139"/>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27082</xdr:rowOff>
    </xdr:from>
    <xdr:to>
      <xdr:col>19</xdr:col>
      <xdr:colOff>644525</xdr:colOff>
      <xdr:row>37</xdr:row>
      <xdr:rowOff>33891</xdr:rowOff>
    </xdr:to>
    <xdr:cxnSp macro="">
      <xdr:nvCxnSpPr>
        <xdr:cNvPr id="529" name="直線コネクタ 528"/>
        <xdr:cNvCxnSpPr/>
      </xdr:nvCxnSpPr>
      <xdr:spPr>
        <a:xfrm>
          <a:off x="12814300" y="6370732"/>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39033</xdr:rowOff>
    </xdr:from>
    <xdr:to>
      <xdr:col>23</xdr:col>
      <xdr:colOff>568325</xdr:colOff>
      <xdr:row>37</xdr:row>
      <xdr:rowOff>140633</xdr:rowOff>
    </xdr:to>
    <xdr:sp macro="" textlink="">
      <xdr:nvSpPr>
        <xdr:cNvPr id="539" name="円/楕円 538"/>
        <xdr:cNvSpPr/>
      </xdr:nvSpPr>
      <xdr:spPr>
        <a:xfrm>
          <a:off x="16268700" y="63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17460</xdr:rowOff>
    </xdr:from>
    <xdr:ext cx="534377" cy="259045"/>
    <xdr:sp macro="" textlink="">
      <xdr:nvSpPr>
        <xdr:cNvPr id="540" name="消防費該当値テキスト"/>
        <xdr:cNvSpPr txBox="1"/>
      </xdr:nvSpPr>
      <xdr:spPr>
        <a:xfrm>
          <a:off x="16370300" y="636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21,554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47572</xdr:rowOff>
    </xdr:from>
    <xdr:to>
      <xdr:col>22</xdr:col>
      <xdr:colOff>415925</xdr:colOff>
      <xdr:row>37</xdr:row>
      <xdr:rowOff>149172</xdr:rowOff>
    </xdr:to>
    <xdr:sp macro="" textlink="">
      <xdr:nvSpPr>
        <xdr:cNvPr id="541" name="円/楕円 540"/>
        <xdr:cNvSpPr/>
      </xdr:nvSpPr>
      <xdr:spPr>
        <a:xfrm>
          <a:off x="15430500" y="63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140299</xdr:rowOff>
    </xdr:from>
    <xdr:ext cx="534377" cy="259045"/>
    <xdr:sp macro="" textlink="">
      <xdr:nvSpPr>
        <xdr:cNvPr id="542" name="テキスト ボックス 541"/>
        <xdr:cNvSpPr txBox="1"/>
      </xdr:nvSpPr>
      <xdr:spPr>
        <a:xfrm>
          <a:off x="15214111" y="648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140139</xdr:rowOff>
    </xdr:from>
    <xdr:to>
      <xdr:col>21</xdr:col>
      <xdr:colOff>212725</xdr:colOff>
      <xdr:row>37</xdr:row>
      <xdr:rowOff>70289</xdr:rowOff>
    </xdr:to>
    <xdr:sp macro="" textlink="">
      <xdr:nvSpPr>
        <xdr:cNvPr id="543" name="円/楕円 542"/>
        <xdr:cNvSpPr/>
      </xdr:nvSpPr>
      <xdr:spPr>
        <a:xfrm>
          <a:off x="14541500" y="631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86816</xdr:rowOff>
    </xdr:from>
    <xdr:ext cx="534377" cy="259045"/>
    <xdr:sp macro="" textlink="">
      <xdr:nvSpPr>
        <xdr:cNvPr id="544" name="テキスト ボックス 543"/>
        <xdr:cNvSpPr txBox="1"/>
      </xdr:nvSpPr>
      <xdr:spPr>
        <a:xfrm>
          <a:off x="14325111" y="608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25,862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154541</xdr:rowOff>
    </xdr:from>
    <xdr:to>
      <xdr:col>20</xdr:col>
      <xdr:colOff>9525</xdr:colOff>
      <xdr:row>37</xdr:row>
      <xdr:rowOff>84691</xdr:rowOff>
    </xdr:to>
    <xdr:sp macro="" textlink="">
      <xdr:nvSpPr>
        <xdr:cNvPr id="545" name="円/楕円 544"/>
        <xdr:cNvSpPr/>
      </xdr:nvSpPr>
      <xdr:spPr>
        <a:xfrm>
          <a:off x="13652500" y="63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101218</xdr:rowOff>
    </xdr:from>
    <xdr:ext cx="534377" cy="259045"/>
    <xdr:sp macro="" textlink="">
      <xdr:nvSpPr>
        <xdr:cNvPr id="546" name="テキスト ボックス 545"/>
        <xdr:cNvSpPr txBox="1"/>
      </xdr:nvSpPr>
      <xdr:spPr>
        <a:xfrm>
          <a:off x="13436111" y="610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147732</xdr:rowOff>
    </xdr:from>
    <xdr:to>
      <xdr:col>18</xdr:col>
      <xdr:colOff>492125</xdr:colOff>
      <xdr:row>37</xdr:row>
      <xdr:rowOff>77882</xdr:rowOff>
    </xdr:to>
    <xdr:sp macro="" textlink="">
      <xdr:nvSpPr>
        <xdr:cNvPr id="547" name="円/楕円 546"/>
        <xdr:cNvSpPr/>
      </xdr:nvSpPr>
      <xdr:spPr>
        <a:xfrm>
          <a:off x="12763500" y="63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94409</xdr:rowOff>
    </xdr:from>
    <xdr:ext cx="534377" cy="259045"/>
    <xdr:sp macro="" textlink="">
      <xdr:nvSpPr>
        <xdr:cNvPr id="548" name="テキスト ボックス 547"/>
        <xdr:cNvSpPr txBox="1"/>
      </xdr:nvSpPr>
      <xdr:spPr>
        <a:xfrm>
          <a:off x="12547111" y="60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95881</xdr:rowOff>
    </xdr:from>
    <xdr:to>
      <xdr:col>23</xdr:col>
      <xdr:colOff>517525</xdr:colOff>
      <xdr:row>57</xdr:row>
      <xdr:rowOff>17693</xdr:rowOff>
    </xdr:to>
    <xdr:cxnSp macro="">
      <xdr:nvCxnSpPr>
        <xdr:cNvPr id="579" name="直線コネクタ 578"/>
        <xdr:cNvCxnSpPr/>
      </xdr:nvCxnSpPr>
      <xdr:spPr>
        <a:xfrm>
          <a:off x="15481300" y="9697081"/>
          <a:ext cx="838200" cy="9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95881</xdr:rowOff>
    </xdr:from>
    <xdr:to>
      <xdr:col>22</xdr:col>
      <xdr:colOff>365125</xdr:colOff>
      <xdr:row>57</xdr:row>
      <xdr:rowOff>74673</xdr:rowOff>
    </xdr:to>
    <xdr:cxnSp macro="">
      <xdr:nvCxnSpPr>
        <xdr:cNvPr id="582" name="直線コネクタ 581"/>
        <xdr:cNvCxnSpPr/>
      </xdr:nvCxnSpPr>
      <xdr:spPr>
        <a:xfrm flipV="1">
          <a:off x="14592300" y="9697081"/>
          <a:ext cx="889000" cy="15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74673</xdr:rowOff>
    </xdr:from>
    <xdr:to>
      <xdr:col>21</xdr:col>
      <xdr:colOff>161925</xdr:colOff>
      <xdr:row>57</xdr:row>
      <xdr:rowOff>153325</xdr:rowOff>
    </xdr:to>
    <xdr:cxnSp macro="">
      <xdr:nvCxnSpPr>
        <xdr:cNvPr id="585" name="直線コネクタ 584"/>
        <xdr:cNvCxnSpPr/>
      </xdr:nvCxnSpPr>
      <xdr:spPr>
        <a:xfrm flipV="1">
          <a:off x="13703300" y="9847323"/>
          <a:ext cx="889000" cy="7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153325</xdr:rowOff>
    </xdr:from>
    <xdr:to>
      <xdr:col>19</xdr:col>
      <xdr:colOff>644525</xdr:colOff>
      <xdr:row>58</xdr:row>
      <xdr:rowOff>21220</xdr:rowOff>
    </xdr:to>
    <xdr:cxnSp macro="">
      <xdr:nvCxnSpPr>
        <xdr:cNvPr id="588" name="直線コネクタ 587"/>
        <xdr:cNvCxnSpPr/>
      </xdr:nvCxnSpPr>
      <xdr:spPr>
        <a:xfrm flipV="1">
          <a:off x="12814300" y="9925975"/>
          <a:ext cx="889000" cy="3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138343</xdr:rowOff>
    </xdr:from>
    <xdr:to>
      <xdr:col>23</xdr:col>
      <xdr:colOff>568325</xdr:colOff>
      <xdr:row>57</xdr:row>
      <xdr:rowOff>68493</xdr:rowOff>
    </xdr:to>
    <xdr:sp macro="" textlink="">
      <xdr:nvSpPr>
        <xdr:cNvPr id="598" name="円/楕円 597"/>
        <xdr:cNvSpPr/>
      </xdr:nvSpPr>
      <xdr:spPr>
        <a:xfrm>
          <a:off x="16268700" y="973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161220</xdr:rowOff>
    </xdr:from>
    <xdr:ext cx="534377" cy="259045"/>
    <xdr:sp macro="" textlink="">
      <xdr:nvSpPr>
        <xdr:cNvPr id="599" name="教育費該当値テキスト"/>
        <xdr:cNvSpPr txBox="1"/>
      </xdr:nvSpPr>
      <xdr:spPr>
        <a:xfrm>
          <a:off x="16370300" y="95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64,930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45081</xdr:rowOff>
    </xdr:from>
    <xdr:to>
      <xdr:col>22</xdr:col>
      <xdr:colOff>415925</xdr:colOff>
      <xdr:row>56</xdr:row>
      <xdr:rowOff>146681</xdr:rowOff>
    </xdr:to>
    <xdr:sp macro="" textlink="">
      <xdr:nvSpPr>
        <xdr:cNvPr id="600" name="円/楕円 599"/>
        <xdr:cNvSpPr/>
      </xdr:nvSpPr>
      <xdr:spPr>
        <a:xfrm>
          <a:off x="15430500" y="964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163208</xdr:rowOff>
    </xdr:from>
    <xdr:ext cx="534377" cy="259045"/>
    <xdr:sp macro="" textlink="">
      <xdr:nvSpPr>
        <xdr:cNvPr id="601" name="テキスト ボックス 600"/>
        <xdr:cNvSpPr txBox="1"/>
      </xdr:nvSpPr>
      <xdr:spPr>
        <a:xfrm>
          <a:off x="15214111" y="94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79,209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23873</xdr:rowOff>
    </xdr:from>
    <xdr:to>
      <xdr:col>21</xdr:col>
      <xdr:colOff>212725</xdr:colOff>
      <xdr:row>57</xdr:row>
      <xdr:rowOff>125473</xdr:rowOff>
    </xdr:to>
    <xdr:sp macro="" textlink="">
      <xdr:nvSpPr>
        <xdr:cNvPr id="602" name="円/楕円 601"/>
        <xdr:cNvSpPr/>
      </xdr:nvSpPr>
      <xdr:spPr>
        <a:xfrm>
          <a:off x="14541500" y="979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142000</xdr:rowOff>
    </xdr:from>
    <xdr:ext cx="534377" cy="259045"/>
    <xdr:sp macro="" textlink="">
      <xdr:nvSpPr>
        <xdr:cNvPr id="603" name="テキスト ボックス 602"/>
        <xdr:cNvSpPr txBox="1"/>
      </xdr:nvSpPr>
      <xdr:spPr>
        <a:xfrm>
          <a:off x="14325111" y="957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102525</xdr:rowOff>
    </xdr:from>
    <xdr:to>
      <xdr:col>20</xdr:col>
      <xdr:colOff>9525</xdr:colOff>
      <xdr:row>58</xdr:row>
      <xdr:rowOff>32675</xdr:rowOff>
    </xdr:to>
    <xdr:sp macro="" textlink="">
      <xdr:nvSpPr>
        <xdr:cNvPr id="604" name="円/楕円 603"/>
        <xdr:cNvSpPr/>
      </xdr:nvSpPr>
      <xdr:spPr>
        <a:xfrm>
          <a:off x="13652500" y="98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23802</xdr:rowOff>
    </xdr:from>
    <xdr:ext cx="534377" cy="259045"/>
    <xdr:sp macro="" textlink="">
      <xdr:nvSpPr>
        <xdr:cNvPr id="605" name="テキスト ボックス 604"/>
        <xdr:cNvSpPr txBox="1"/>
      </xdr:nvSpPr>
      <xdr:spPr>
        <a:xfrm>
          <a:off x="13436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141870</xdr:rowOff>
    </xdr:from>
    <xdr:to>
      <xdr:col>18</xdr:col>
      <xdr:colOff>492125</xdr:colOff>
      <xdr:row>58</xdr:row>
      <xdr:rowOff>72020</xdr:rowOff>
    </xdr:to>
    <xdr:sp macro="" textlink="">
      <xdr:nvSpPr>
        <xdr:cNvPr id="606" name="円/楕円 605"/>
        <xdr:cNvSpPr/>
      </xdr:nvSpPr>
      <xdr:spPr>
        <a:xfrm>
          <a:off x="12763500" y="991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63147</xdr:rowOff>
    </xdr:from>
    <xdr:ext cx="534377" cy="259045"/>
    <xdr:sp macro="" textlink="">
      <xdr:nvSpPr>
        <xdr:cNvPr id="607" name="テキスト ボックス 606"/>
        <xdr:cNvSpPr txBox="1"/>
      </xdr:nvSpPr>
      <xdr:spPr>
        <a:xfrm>
          <a:off x="12547111" y="1000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129902</xdr:rowOff>
    </xdr:from>
    <xdr:to>
      <xdr:col>23</xdr:col>
      <xdr:colOff>517525</xdr:colOff>
      <xdr:row>78</xdr:row>
      <xdr:rowOff>138492</xdr:rowOff>
    </xdr:to>
    <xdr:cxnSp macro="">
      <xdr:nvCxnSpPr>
        <xdr:cNvPr id="634" name="直線コネクタ 633"/>
        <xdr:cNvCxnSpPr/>
      </xdr:nvCxnSpPr>
      <xdr:spPr>
        <a:xfrm>
          <a:off x="15481300" y="13503002"/>
          <a:ext cx="838200" cy="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129902</xdr:rowOff>
    </xdr:from>
    <xdr:to>
      <xdr:col>22</xdr:col>
      <xdr:colOff>365125</xdr:colOff>
      <xdr:row>78</xdr:row>
      <xdr:rowOff>137171</xdr:rowOff>
    </xdr:to>
    <xdr:cxnSp macro="">
      <xdr:nvCxnSpPr>
        <xdr:cNvPr id="637" name="直線コネクタ 636"/>
        <xdr:cNvCxnSpPr/>
      </xdr:nvCxnSpPr>
      <xdr:spPr>
        <a:xfrm flipV="1">
          <a:off x="14592300" y="13503002"/>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133455</xdr:rowOff>
    </xdr:from>
    <xdr:to>
      <xdr:col>21</xdr:col>
      <xdr:colOff>161925</xdr:colOff>
      <xdr:row>78</xdr:row>
      <xdr:rowOff>137171</xdr:rowOff>
    </xdr:to>
    <xdr:cxnSp macro="">
      <xdr:nvCxnSpPr>
        <xdr:cNvPr id="640" name="直線コネクタ 639"/>
        <xdr:cNvCxnSpPr/>
      </xdr:nvCxnSpPr>
      <xdr:spPr>
        <a:xfrm>
          <a:off x="13703300" y="13506555"/>
          <a:ext cx="8890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133455</xdr:rowOff>
    </xdr:from>
    <xdr:to>
      <xdr:col>19</xdr:col>
      <xdr:colOff>644525</xdr:colOff>
      <xdr:row>78</xdr:row>
      <xdr:rowOff>137131</xdr:rowOff>
    </xdr:to>
    <xdr:cxnSp macro="">
      <xdr:nvCxnSpPr>
        <xdr:cNvPr id="643" name="直線コネクタ 642"/>
        <xdr:cNvCxnSpPr/>
      </xdr:nvCxnSpPr>
      <xdr:spPr>
        <a:xfrm flipV="1">
          <a:off x="12814300" y="13506555"/>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87692</xdr:rowOff>
    </xdr:from>
    <xdr:to>
      <xdr:col>23</xdr:col>
      <xdr:colOff>568325</xdr:colOff>
      <xdr:row>79</xdr:row>
      <xdr:rowOff>17842</xdr:rowOff>
    </xdr:to>
    <xdr:sp macro="" textlink="">
      <xdr:nvSpPr>
        <xdr:cNvPr id="653" name="円/楕円 652"/>
        <xdr:cNvSpPr/>
      </xdr:nvSpPr>
      <xdr:spPr>
        <a:xfrm>
          <a:off x="16268700" y="134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44617</xdr:rowOff>
    </xdr:from>
    <xdr:ext cx="378565" cy="259045"/>
    <xdr:sp macro="" textlink="">
      <xdr:nvSpPr>
        <xdr:cNvPr id="654" name="災害復旧費該当値テキスト"/>
        <xdr:cNvSpPr txBox="1"/>
      </xdr:nvSpPr>
      <xdr:spPr>
        <a:xfrm>
          <a:off x="16370300" y="1341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79102</xdr:rowOff>
    </xdr:from>
    <xdr:to>
      <xdr:col>22</xdr:col>
      <xdr:colOff>415925</xdr:colOff>
      <xdr:row>79</xdr:row>
      <xdr:rowOff>9252</xdr:rowOff>
    </xdr:to>
    <xdr:sp macro="" textlink="">
      <xdr:nvSpPr>
        <xdr:cNvPr id="655" name="円/楕円 654"/>
        <xdr:cNvSpPr/>
      </xdr:nvSpPr>
      <xdr:spPr>
        <a:xfrm>
          <a:off x="15430500" y="134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379</xdr:rowOff>
    </xdr:from>
    <xdr:ext cx="469744" cy="259045"/>
    <xdr:sp macro="" textlink="">
      <xdr:nvSpPr>
        <xdr:cNvPr id="656" name="テキスト ボックス 655"/>
        <xdr:cNvSpPr txBox="1"/>
      </xdr:nvSpPr>
      <xdr:spPr>
        <a:xfrm>
          <a:off x="15246427" y="1354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86371</xdr:rowOff>
    </xdr:from>
    <xdr:to>
      <xdr:col>21</xdr:col>
      <xdr:colOff>212725</xdr:colOff>
      <xdr:row>79</xdr:row>
      <xdr:rowOff>16521</xdr:rowOff>
    </xdr:to>
    <xdr:sp macro="" textlink="">
      <xdr:nvSpPr>
        <xdr:cNvPr id="657" name="円/楕円 656"/>
        <xdr:cNvSpPr/>
      </xdr:nvSpPr>
      <xdr:spPr>
        <a:xfrm>
          <a:off x="14541500" y="1345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7648</xdr:rowOff>
    </xdr:from>
    <xdr:ext cx="378565" cy="259045"/>
    <xdr:sp macro="" textlink="">
      <xdr:nvSpPr>
        <xdr:cNvPr id="658" name="テキスト ボックス 657"/>
        <xdr:cNvSpPr txBox="1"/>
      </xdr:nvSpPr>
      <xdr:spPr>
        <a:xfrm>
          <a:off x="14403017" y="13552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82655</xdr:rowOff>
    </xdr:from>
    <xdr:to>
      <xdr:col>20</xdr:col>
      <xdr:colOff>9525</xdr:colOff>
      <xdr:row>79</xdr:row>
      <xdr:rowOff>12805</xdr:rowOff>
    </xdr:to>
    <xdr:sp macro="" textlink="">
      <xdr:nvSpPr>
        <xdr:cNvPr id="659" name="円/楕円 658"/>
        <xdr:cNvSpPr/>
      </xdr:nvSpPr>
      <xdr:spPr>
        <a:xfrm>
          <a:off x="13652500" y="134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3932</xdr:rowOff>
    </xdr:from>
    <xdr:ext cx="469744" cy="259045"/>
    <xdr:sp macro="" textlink="">
      <xdr:nvSpPr>
        <xdr:cNvPr id="660" name="テキスト ボックス 659"/>
        <xdr:cNvSpPr txBox="1"/>
      </xdr:nvSpPr>
      <xdr:spPr>
        <a:xfrm>
          <a:off x="13468427" y="1354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86331</xdr:rowOff>
    </xdr:from>
    <xdr:to>
      <xdr:col>18</xdr:col>
      <xdr:colOff>492125</xdr:colOff>
      <xdr:row>79</xdr:row>
      <xdr:rowOff>16481</xdr:rowOff>
    </xdr:to>
    <xdr:sp macro="" textlink="">
      <xdr:nvSpPr>
        <xdr:cNvPr id="661" name="円/楕円 660"/>
        <xdr:cNvSpPr/>
      </xdr:nvSpPr>
      <xdr:spPr>
        <a:xfrm>
          <a:off x="12763500" y="1345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7608</xdr:rowOff>
    </xdr:from>
    <xdr:ext cx="378565" cy="259045"/>
    <xdr:sp macro="" textlink="">
      <xdr:nvSpPr>
        <xdr:cNvPr id="662" name="テキスト ボックス 661"/>
        <xdr:cNvSpPr txBox="1"/>
      </xdr:nvSpPr>
      <xdr:spPr>
        <a:xfrm>
          <a:off x="12625017" y="13552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5859</xdr:rowOff>
    </xdr:from>
    <xdr:to>
      <xdr:col>23</xdr:col>
      <xdr:colOff>517525</xdr:colOff>
      <xdr:row>98</xdr:row>
      <xdr:rowOff>8320</xdr:rowOff>
    </xdr:to>
    <xdr:cxnSp macro="">
      <xdr:nvCxnSpPr>
        <xdr:cNvPr id="691" name="直線コネクタ 690"/>
        <xdr:cNvCxnSpPr/>
      </xdr:nvCxnSpPr>
      <xdr:spPr>
        <a:xfrm>
          <a:off x="15481300" y="16807959"/>
          <a:ext cx="8382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5859</xdr:rowOff>
    </xdr:from>
    <xdr:to>
      <xdr:col>22</xdr:col>
      <xdr:colOff>365125</xdr:colOff>
      <xdr:row>98</xdr:row>
      <xdr:rowOff>18112</xdr:rowOff>
    </xdr:to>
    <xdr:cxnSp macro="">
      <xdr:nvCxnSpPr>
        <xdr:cNvPr id="694" name="直線コネクタ 693"/>
        <xdr:cNvCxnSpPr/>
      </xdr:nvCxnSpPr>
      <xdr:spPr>
        <a:xfrm flipV="1">
          <a:off x="14592300" y="16807959"/>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18112</xdr:rowOff>
    </xdr:from>
    <xdr:to>
      <xdr:col>21</xdr:col>
      <xdr:colOff>161925</xdr:colOff>
      <xdr:row>98</xdr:row>
      <xdr:rowOff>29580</xdr:rowOff>
    </xdr:to>
    <xdr:cxnSp macro="">
      <xdr:nvCxnSpPr>
        <xdr:cNvPr id="697" name="直線コネクタ 696"/>
        <xdr:cNvCxnSpPr/>
      </xdr:nvCxnSpPr>
      <xdr:spPr>
        <a:xfrm flipV="1">
          <a:off x="13703300" y="16820212"/>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17776</xdr:rowOff>
    </xdr:from>
    <xdr:to>
      <xdr:col>19</xdr:col>
      <xdr:colOff>644525</xdr:colOff>
      <xdr:row>98</xdr:row>
      <xdr:rowOff>29580</xdr:rowOff>
    </xdr:to>
    <xdr:cxnSp macro="">
      <xdr:nvCxnSpPr>
        <xdr:cNvPr id="700" name="直線コネクタ 699"/>
        <xdr:cNvCxnSpPr/>
      </xdr:nvCxnSpPr>
      <xdr:spPr>
        <a:xfrm>
          <a:off x="12814300" y="16819876"/>
          <a:ext cx="889000" cy="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128970</xdr:rowOff>
    </xdr:from>
    <xdr:to>
      <xdr:col>23</xdr:col>
      <xdr:colOff>568325</xdr:colOff>
      <xdr:row>98</xdr:row>
      <xdr:rowOff>59120</xdr:rowOff>
    </xdr:to>
    <xdr:sp macro="" textlink="">
      <xdr:nvSpPr>
        <xdr:cNvPr id="710" name="円/楕円 709"/>
        <xdr:cNvSpPr/>
      </xdr:nvSpPr>
      <xdr:spPr>
        <a:xfrm>
          <a:off x="16268700" y="167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107397</xdr:rowOff>
    </xdr:from>
    <xdr:ext cx="534377" cy="259045"/>
    <xdr:sp macro="" textlink="">
      <xdr:nvSpPr>
        <xdr:cNvPr id="711" name="公債費該当値テキスト"/>
        <xdr:cNvSpPr txBox="1"/>
      </xdr:nvSpPr>
      <xdr:spPr>
        <a:xfrm>
          <a:off x="16370300" y="1673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54,483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126509</xdr:rowOff>
    </xdr:from>
    <xdr:to>
      <xdr:col>22</xdr:col>
      <xdr:colOff>415925</xdr:colOff>
      <xdr:row>98</xdr:row>
      <xdr:rowOff>56659</xdr:rowOff>
    </xdr:to>
    <xdr:sp macro="" textlink="">
      <xdr:nvSpPr>
        <xdr:cNvPr id="712" name="円/楕円 711"/>
        <xdr:cNvSpPr/>
      </xdr:nvSpPr>
      <xdr:spPr>
        <a:xfrm>
          <a:off x="15430500" y="1675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47786</xdr:rowOff>
    </xdr:from>
    <xdr:ext cx="534377" cy="259045"/>
    <xdr:sp macro="" textlink="">
      <xdr:nvSpPr>
        <xdr:cNvPr id="713" name="テキスト ボックス 712"/>
        <xdr:cNvSpPr txBox="1"/>
      </xdr:nvSpPr>
      <xdr:spPr>
        <a:xfrm>
          <a:off x="15214111" y="1684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138762</xdr:rowOff>
    </xdr:from>
    <xdr:to>
      <xdr:col>21</xdr:col>
      <xdr:colOff>212725</xdr:colOff>
      <xdr:row>98</xdr:row>
      <xdr:rowOff>68912</xdr:rowOff>
    </xdr:to>
    <xdr:sp macro="" textlink="">
      <xdr:nvSpPr>
        <xdr:cNvPr id="714" name="円/楕円 713"/>
        <xdr:cNvSpPr/>
      </xdr:nvSpPr>
      <xdr:spPr>
        <a:xfrm>
          <a:off x="14541500" y="1676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60039</xdr:rowOff>
    </xdr:from>
    <xdr:ext cx="534377" cy="259045"/>
    <xdr:sp macro="" textlink="">
      <xdr:nvSpPr>
        <xdr:cNvPr id="715" name="テキスト ボックス 714"/>
        <xdr:cNvSpPr txBox="1"/>
      </xdr:nvSpPr>
      <xdr:spPr>
        <a:xfrm>
          <a:off x="14325111" y="1686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150230</xdr:rowOff>
    </xdr:from>
    <xdr:to>
      <xdr:col>20</xdr:col>
      <xdr:colOff>9525</xdr:colOff>
      <xdr:row>98</xdr:row>
      <xdr:rowOff>80380</xdr:rowOff>
    </xdr:to>
    <xdr:sp macro="" textlink="">
      <xdr:nvSpPr>
        <xdr:cNvPr id="716" name="円/楕円 715"/>
        <xdr:cNvSpPr/>
      </xdr:nvSpPr>
      <xdr:spPr>
        <a:xfrm>
          <a:off x="13652500" y="167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71507</xdr:rowOff>
    </xdr:from>
    <xdr:ext cx="534377" cy="259045"/>
    <xdr:sp macro="" textlink="">
      <xdr:nvSpPr>
        <xdr:cNvPr id="717" name="テキスト ボックス 716"/>
        <xdr:cNvSpPr txBox="1"/>
      </xdr:nvSpPr>
      <xdr:spPr>
        <a:xfrm>
          <a:off x="13436111" y="168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48,903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138426</xdr:rowOff>
    </xdr:from>
    <xdr:to>
      <xdr:col>18</xdr:col>
      <xdr:colOff>492125</xdr:colOff>
      <xdr:row>98</xdr:row>
      <xdr:rowOff>68576</xdr:rowOff>
    </xdr:to>
    <xdr:sp macro="" textlink="">
      <xdr:nvSpPr>
        <xdr:cNvPr id="718" name="円/楕円 717"/>
        <xdr:cNvSpPr/>
      </xdr:nvSpPr>
      <xdr:spPr>
        <a:xfrm>
          <a:off x="12763500" y="167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59703</xdr:rowOff>
    </xdr:from>
    <xdr:ext cx="534377" cy="259045"/>
    <xdr:sp macro="" textlink="">
      <xdr:nvSpPr>
        <xdr:cNvPr id="719" name="テキスト ボックス 718"/>
        <xdr:cNvSpPr txBox="1"/>
      </xdr:nvSpPr>
      <xdr:spPr>
        <a:xfrm>
          <a:off x="12547111" y="1686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歳出決算総額のうち、最も割合の多い民生費の住民一人当たりのコストは</a:t>
          </a:r>
          <a:r>
            <a:rPr kumimoji="1" lang="en-US" altLang="ja-JP" sz="1300">
              <a:latin typeface="ＭＳ Ｐゴシック"/>
            </a:rPr>
            <a:t>141,073</a:t>
          </a:r>
          <a:r>
            <a:rPr kumimoji="1" lang="ja-JP" altLang="en-US" sz="1300">
              <a:latin typeface="ＭＳ Ｐゴシック"/>
            </a:rPr>
            <a:t>円となっている。類似団体や全国平均を下回っているものの、千葉県平均より高い数値となっており、平成</a:t>
          </a:r>
          <a:r>
            <a:rPr kumimoji="1" lang="en-US" altLang="ja-JP" sz="1300">
              <a:latin typeface="ＭＳ Ｐゴシック"/>
            </a:rPr>
            <a:t>24</a:t>
          </a:r>
          <a:r>
            <a:rPr kumimoji="1" lang="ja-JP" altLang="en-US" sz="1300">
              <a:latin typeface="ＭＳ Ｐゴシック"/>
            </a:rPr>
            <a:t>年度から見ると増加傾向にある。平成</a:t>
          </a:r>
          <a:r>
            <a:rPr kumimoji="1" lang="en-US" altLang="ja-JP" sz="1300">
              <a:latin typeface="ＭＳ Ｐゴシック"/>
            </a:rPr>
            <a:t>27</a:t>
          </a:r>
          <a:r>
            <a:rPr kumimoji="1" lang="ja-JP" altLang="en-US" sz="1300">
              <a:latin typeface="ＭＳ Ｐゴシック"/>
            </a:rPr>
            <a:t>年度については、扶助費が減となっているが、市内私立幼保連携型認定こども園の建設費に対する補助金を主な要因として、全体では増となっている。今後も、高齢者の増加に伴う給付費等の増により、上昇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本市の財政調整基金について、平成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年度には集中して行った大規模事業により大幅な取崩しとなったが、平成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年度は微減となったものの、ほぼ同額を維持した。平成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年度から普通交付税の</a:t>
          </a:r>
          <a:r>
            <a:rPr lang="ja-JP" altLang="en-US" sz="1200" baseline="0" smtClean="0">
              <a:latin typeface="ＭＳゴシック"/>
            </a:rPr>
            <a:t>合併算定替の特例による増額交付分の縮減が始まっており、一般財源の確保がより困難になっていくため、適正な財政規模の確立に努める。</a:t>
          </a:r>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実質収支額については、年度によってばらつきはあるものの、ほぼ横ばいで推移している。</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年度の実質単年度収支については、平成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年度の大規模事業実施による赤字から黒字へと転じ、平成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年度までと同程度の数値となった。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年度は各会計とも黒字となったため、連結赤字比率の構成も全て黒字となっている。</a:t>
          </a:r>
        </a:p>
        <a:p>
          <a:r>
            <a:rPr kumimoji="1" lang="ja-JP" altLang="en-US" sz="1400">
              <a:solidFill>
                <a:sysClr val="windowText" lastClr="000000"/>
              </a:solidFill>
              <a:latin typeface="ＭＳ ゴシック" pitchFamily="49" charset="-128"/>
              <a:ea typeface="ＭＳ ゴシック" pitchFamily="49" charset="-128"/>
            </a:rPr>
            <a:t>　今後も、全ての会計で黒字を維持できるよう努める。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年度決算において、元利償還金は減となったものの、減税補てん債償還費に係る基準財政需要額算入額の減を主な要因として、実質公債費比率の分子は平成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年度比で増となっている。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しかし、分母である標準財政規模の増により、実質公債費比率は減となっており、５か年の推移を見ても減少傾向にある。</a:t>
          </a:r>
        </a:p>
        <a:p>
          <a:r>
            <a:rPr kumimoji="1" lang="ja-JP" altLang="en-US" sz="1400">
              <a:solidFill>
                <a:sysClr val="windowText" lastClr="000000"/>
              </a:solidFill>
              <a:latin typeface="ＭＳ ゴシック" pitchFamily="49" charset="-128"/>
              <a:ea typeface="ＭＳ ゴシック" pitchFamily="49" charset="-128"/>
            </a:rPr>
            <a:t>　今後も地方債を発行する際に、地方交付税で措置されるものを優先するなど、実質公債費比率の減少に努めていく。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年度に行った大規模事業により増となった将来負担比率は、平成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年度においては減となった。この主な要因として、鴨川市開発公社からの太海多目的公益用地買戻しに係る債務負担の減が挙げられる。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　今後も財政調整基金等の適切な確保を図り、</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地方債を発行する際には地方交付税で措置されるものを優先するなど、</a:t>
          </a:r>
          <a:r>
            <a:rPr kumimoji="1" lang="ja-JP" altLang="en-US" sz="1400">
              <a:solidFill>
                <a:sysClr val="windowText" lastClr="000000"/>
              </a:solidFill>
              <a:latin typeface="ＭＳ ゴシック" pitchFamily="49" charset="-128"/>
              <a:ea typeface="ＭＳ ゴシック" pitchFamily="49" charset="-128"/>
            </a:rPr>
            <a:t>将来負担比率の減少に努めていく。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16310682</v>
      </c>
      <c r="BO4" s="349"/>
      <c r="BP4" s="349"/>
      <c r="BQ4" s="349"/>
      <c r="BR4" s="349"/>
      <c r="BS4" s="349"/>
      <c r="BT4" s="349"/>
      <c r="BU4" s="350"/>
      <c r="BV4" s="348">
        <v>17787348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6.1</v>
      </c>
      <c r="CU4" s="355"/>
      <c r="CV4" s="355"/>
      <c r="CW4" s="355"/>
      <c r="CX4" s="355"/>
      <c r="CY4" s="355"/>
      <c r="CZ4" s="355"/>
      <c r="DA4" s="356"/>
      <c r="DB4" s="354">
        <v>4.7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15619365</v>
      </c>
      <c r="BO5" s="386"/>
      <c r="BP5" s="386"/>
      <c r="BQ5" s="386"/>
      <c r="BR5" s="386"/>
      <c r="BS5" s="386"/>
      <c r="BT5" s="386"/>
      <c r="BU5" s="387"/>
      <c r="BV5" s="385">
        <v>17294721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90.2</v>
      </c>
      <c r="CU5" s="383"/>
      <c r="CV5" s="383"/>
      <c r="CW5" s="383"/>
      <c r="CX5" s="383"/>
      <c r="CY5" s="383"/>
      <c r="CZ5" s="383"/>
      <c r="DA5" s="384"/>
      <c r="DB5" s="382">
        <v>90.1</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691317</v>
      </c>
      <c r="BO6" s="386"/>
      <c r="BP6" s="386"/>
      <c r="BQ6" s="386"/>
      <c r="BR6" s="386"/>
      <c r="BS6" s="386"/>
      <c r="BT6" s="386"/>
      <c r="BU6" s="387"/>
      <c r="BV6" s="385">
        <v>492627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96.8</v>
      </c>
      <c r="CU6" s="423"/>
      <c r="CV6" s="423"/>
      <c r="CW6" s="423"/>
      <c r="CX6" s="423"/>
      <c r="CY6" s="423"/>
      <c r="CZ6" s="423"/>
      <c r="DA6" s="424"/>
      <c r="DB6" s="422">
        <v>97.5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87621</v>
      </c>
      <c r="BO7" s="386"/>
      <c r="BP7" s="386"/>
      <c r="BQ7" s="386"/>
      <c r="BR7" s="386"/>
      <c r="BS7" s="386"/>
      <c r="BT7" s="386"/>
      <c r="BU7" s="387"/>
      <c r="BV7" s="385">
        <v>33691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9914749</v>
      </c>
      <c r="CU7" s="386"/>
      <c r="CV7" s="386"/>
      <c r="CW7" s="386"/>
      <c r="CX7" s="386"/>
      <c r="CY7" s="386"/>
      <c r="CZ7" s="386"/>
      <c r="DA7" s="387"/>
      <c r="DB7" s="385">
        <v>9793676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603696</v>
      </c>
      <c r="BO8" s="386"/>
      <c r="BP8" s="386"/>
      <c r="BQ8" s="386"/>
      <c r="BR8" s="386"/>
      <c r="BS8" s="386"/>
      <c r="BT8" s="386"/>
      <c r="BU8" s="387"/>
      <c r="BV8" s="385">
        <v>458936</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0.53</v>
      </c>
      <c r="CU8" s="426"/>
      <c r="CV8" s="426"/>
      <c r="CW8" s="426"/>
      <c r="CX8" s="426"/>
      <c r="CY8" s="426"/>
      <c r="CZ8" s="426"/>
      <c r="DA8" s="427"/>
      <c r="DB8" s="425">
        <v>0.53</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33932</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144760</v>
      </c>
      <c r="BO9" s="386"/>
      <c r="BP9" s="386"/>
      <c r="BQ9" s="386"/>
      <c r="BR9" s="386"/>
      <c r="BS9" s="386"/>
      <c r="BT9" s="386"/>
      <c r="BU9" s="387"/>
      <c r="BV9" s="385">
        <v>-208283</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15.6</v>
      </c>
      <c r="CU9" s="383"/>
      <c r="CV9" s="383"/>
      <c r="CW9" s="383"/>
      <c r="CX9" s="383"/>
      <c r="CY9" s="383"/>
      <c r="CZ9" s="383"/>
      <c r="DA9" s="384"/>
      <c r="DB9" s="382">
        <v>15.7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35766</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230191</v>
      </c>
      <c r="BO10" s="386"/>
      <c r="BP10" s="386"/>
      <c r="BQ10" s="386"/>
      <c r="BR10" s="386"/>
      <c r="BS10" s="386"/>
      <c r="BT10" s="386"/>
      <c r="BU10" s="387"/>
      <c r="BV10" s="385">
        <v>1294</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78</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x14ac:dyDescent="0.15">
      <c r="A12" s="138"/>
      <c r="B12" s="445" t="s">
        <v>111</v>
      </c>
      <c r="C12" s="446"/>
      <c r="D12" s="446"/>
      <c r="E12" s="446"/>
      <c r="F12" s="446"/>
      <c r="G12" s="446"/>
      <c r="H12" s="446"/>
      <c r="I12" s="446"/>
      <c r="J12" s="446"/>
      <c r="K12" s="447"/>
      <c r="L12" s="454" t="s">
        <v>112</v>
      </c>
      <c r="M12" s="455"/>
      <c r="N12" s="455"/>
      <c r="O12" s="455"/>
      <c r="P12" s="455"/>
      <c r="Q12" s="456"/>
      <c r="R12" s="457">
        <v>34453</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v>230000</v>
      </c>
      <c r="BO12" s="386"/>
      <c r="BP12" s="386"/>
      <c r="BQ12" s="386"/>
      <c r="BR12" s="386"/>
      <c r="BS12" s="386"/>
      <c r="BT12" s="386"/>
      <c r="BU12" s="387"/>
      <c r="BV12" s="385">
        <v>622987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120</v>
      </c>
      <c r="N13" s="474"/>
      <c r="O13" s="474"/>
      <c r="P13" s="474"/>
      <c r="Q13" s="475"/>
      <c r="R13" s="466">
        <v>33962</v>
      </c>
      <c r="S13" s="467"/>
      <c r="T13" s="467"/>
      <c r="U13" s="467"/>
      <c r="V13" s="468"/>
      <c r="W13" s="401" t="s">
        <v>121</v>
      </c>
      <c r="X13" s="402"/>
      <c r="Y13" s="402"/>
      <c r="Z13" s="402"/>
      <c r="AA13" s="402"/>
      <c r="AB13" s="392"/>
      <c r="AC13" s="436">
        <v>1869</v>
      </c>
      <c r="AD13" s="437"/>
      <c r="AE13" s="437"/>
      <c r="AF13" s="437"/>
      <c r="AG13" s="476"/>
      <c r="AH13" s="436">
        <v>2628</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144951</v>
      </c>
      <c r="BO13" s="386"/>
      <c r="BP13" s="386"/>
      <c r="BQ13" s="386"/>
      <c r="BR13" s="386"/>
      <c r="BS13" s="386"/>
      <c r="BT13" s="386"/>
      <c r="BU13" s="387"/>
      <c r="BV13" s="385">
        <v>-829976</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10.5</v>
      </c>
      <c r="CU13" s="383"/>
      <c r="CV13" s="383"/>
      <c r="CW13" s="383"/>
      <c r="CX13" s="383"/>
      <c r="CY13" s="383"/>
      <c r="CZ13" s="383"/>
      <c r="DA13" s="384"/>
      <c r="DB13" s="382">
        <v>10.8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126</v>
      </c>
      <c r="M14" s="464"/>
      <c r="N14" s="464"/>
      <c r="O14" s="464"/>
      <c r="P14" s="464"/>
      <c r="Q14" s="465"/>
      <c r="R14" s="466">
        <v>34881</v>
      </c>
      <c r="S14" s="467"/>
      <c r="T14" s="467"/>
      <c r="U14" s="467"/>
      <c r="V14" s="468"/>
      <c r="W14" s="375"/>
      <c r="X14" s="376"/>
      <c r="Y14" s="376"/>
      <c r="Z14" s="376"/>
      <c r="AA14" s="376"/>
      <c r="AB14" s="365"/>
      <c r="AC14" s="469">
        <v>10.9</v>
      </c>
      <c r="AD14" s="470"/>
      <c r="AE14" s="470"/>
      <c r="AF14" s="470"/>
      <c r="AG14" s="471"/>
      <c r="AH14" s="469">
        <v>14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106</v>
      </c>
      <c r="CU14" s="481"/>
      <c r="CV14" s="481"/>
      <c r="CW14" s="481"/>
      <c r="CX14" s="481"/>
      <c r="CY14" s="481"/>
      <c r="CZ14" s="481"/>
      <c r="DA14" s="482"/>
      <c r="DB14" s="480">
        <v>113.8</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120</v>
      </c>
      <c r="N15" s="474"/>
      <c r="O15" s="474"/>
      <c r="P15" s="474"/>
      <c r="Q15" s="475"/>
      <c r="R15" s="466">
        <v>34482</v>
      </c>
      <c r="S15" s="467"/>
      <c r="T15" s="467"/>
      <c r="U15" s="467"/>
      <c r="V15" s="468"/>
      <c r="W15" s="401" t="s">
        <v>128</v>
      </c>
      <c r="X15" s="402"/>
      <c r="Y15" s="402"/>
      <c r="Z15" s="402"/>
      <c r="AA15" s="402"/>
      <c r="AB15" s="392"/>
      <c r="AC15" s="436">
        <v>2428</v>
      </c>
      <c r="AD15" s="437"/>
      <c r="AE15" s="437"/>
      <c r="AF15" s="437"/>
      <c r="AG15" s="476"/>
      <c r="AH15" s="436">
        <v>2971</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4014637</v>
      </c>
      <c r="BO15" s="349"/>
      <c r="BP15" s="349"/>
      <c r="BQ15" s="349"/>
      <c r="BR15" s="349"/>
      <c r="BS15" s="349"/>
      <c r="BT15" s="349"/>
      <c r="BU15" s="350"/>
      <c r="BV15" s="348">
        <v>3872763</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14.2</v>
      </c>
      <c r="AD16" s="470"/>
      <c r="AE16" s="470"/>
      <c r="AF16" s="470"/>
      <c r="AG16" s="471"/>
      <c r="AH16" s="469">
        <v>15.8</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7712939</v>
      </c>
      <c r="BO16" s="386"/>
      <c r="BP16" s="386"/>
      <c r="BQ16" s="386"/>
      <c r="BR16" s="386"/>
      <c r="BS16" s="386"/>
      <c r="BT16" s="386"/>
      <c r="BU16" s="387"/>
      <c r="BV16" s="385">
        <v>7349096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12824</v>
      </c>
      <c r="AD17" s="437"/>
      <c r="AE17" s="437"/>
      <c r="AF17" s="437"/>
      <c r="AG17" s="476"/>
      <c r="AH17" s="436">
        <v>13072</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5112300</v>
      </c>
      <c r="BO17" s="386"/>
      <c r="BP17" s="386"/>
      <c r="BQ17" s="386"/>
      <c r="BR17" s="386"/>
      <c r="BS17" s="386"/>
      <c r="BT17" s="386"/>
      <c r="BU17" s="387"/>
      <c r="BV17" s="385">
        <v>4998114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191.14</v>
      </c>
      <c r="M18" s="498"/>
      <c r="N18" s="498"/>
      <c r="O18" s="498"/>
      <c r="P18" s="498"/>
      <c r="Q18" s="498"/>
      <c r="R18" s="499"/>
      <c r="S18" s="499"/>
      <c r="T18" s="499"/>
      <c r="U18" s="499"/>
      <c r="V18" s="500"/>
      <c r="W18" s="403"/>
      <c r="X18" s="404"/>
      <c r="Y18" s="404"/>
      <c r="Z18" s="404"/>
      <c r="AA18" s="404"/>
      <c r="AB18" s="395"/>
      <c r="AC18" s="501">
        <v>74.900000000000006</v>
      </c>
      <c r="AD18" s="502"/>
      <c r="AE18" s="502"/>
      <c r="AF18" s="502"/>
      <c r="AG18" s="503"/>
      <c r="AH18" s="501">
        <v>69.599999999999994</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9092629</v>
      </c>
      <c r="BO18" s="386"/>
      <c r="BP18" s="386"/>
      <c r="BQ18" s="386"/>
      <c r="BR18" s="386"/>
      <c r="BS18" s="386"/>
      <c r="BT18" s="386"/>
      <c r="BU18" s="387"/>
      <c r="BV18" s="385">
        <v>8927031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178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11901137</v>
      </c>
      <c r="BO19" s="386"/>
      <c r="BP19" s="386"/>
      <c r="BQ19" s="386"/>
      <c r="BR19" s="386"/>
      <c r="BS19" s="386"/>
      <c r="BT19" s="386"/>
      <c r="BU19" s="387"/>
      <c r="BV19" s="385">
        <v>12091895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14453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20194083</v>
      </c>
      <c r="BO23" s="386"/>
      <c r="BP23" s="386"/>
      <c r="BQ23" s="386"/>
      <c r="BR23" s="386"/>
      <c r="BS23" s="386"/>
      <c r="BT23" s="386"/>
      <c r="BU23" s="387"/>
      <c r="BV23" s="385">
        <v>20372376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8200</v>
      </c>
      <c r="R24" s="437"/>
      <c r="S24" s="437"/>
      <c r="T24" s="437"/>
      <c r="U24" s="437"/>
      <c r="V24" s="476"/>
      <c r="W24" s="531"/>
      <c r="X24" s="519"/>
      <c r="Y24" s="520"/>
      <c r="Z24" s="435" t="s">
        <v>152</v>
      </c>
      <c r="AA24" s="415"/>
      <c r="AB24" s="415"/>
      <c r="AC24" s="415"/>
      <c r="AD24" s="415"/>
      <c r="AE24" s="415"/>
      <c r="AF24" s="415"/>
      <c r="AG24" s="416"/>
      <c r="AH24" s="436">
        <v>374</v>
      </c>
      <c r="AI24" s="437"/>
      <c r="AJ24" s="437"/>
      <c r="AK24" s="437"/>
      <c r="AL24" s="476"/>
      <c r="AM24" s="436">
        <v>1198670</v>
      </c>
      <c r="AN24" s="437"/>
      <c r="AO24" s="437"/>
      <c r="AP24" s="437"/>
      <c r="AQ24" s="437"/>
      <c r="AR24" s="476"/>
      <c r="AS24" s="436">
        <v>3205</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11636650</v>
      </c>
      <c r="BO24" s="386"/>
      <c r="BP24" s="386"/>
      <c r="BQ24" s="386"/>
      <c r="BR24" s="386"/>
      <c r="BS24" s="386"/>
      <c r="BT24" s="386"/>
      <c r="BU24" s="387"/>
      <c r="BV24" s="385">
        <v>11562225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6630</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2196637</v>
      </c>
      <c r="BO25" s="349"/>
      <c r="BP25" s="349"/>
      <c r="BQ25" s="349"/>
      <c r="BR25" s="349"/>
      <c r="BS25" s="349"/>
      <c r="BT25" s="349"/>
      <c r="BU25" s="350"/>
      <c r="BV25" s="348">
        <v>2639940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6090</v>
      </c>
      <c r="R26" s="437"/>
      <c r="S26" s="437"/>
      <c r="T26" s="437"/>
      <c r="U26" s="437"/>
      <c r="V26" s="476"/>
      <c r="W26" s="531"/>
      <c r="X26" s="519"/>
      <c r="Y26" s="520"/>
      <c r="Z26" s="435" t="s">
        <v>158</v>
      </c>
      <c r="AA26" s="541"/>
      <c r="AB26" s="541"/>
      <c r="AC26" s="541"/>
      <c r="AD26" s="541"/>
      <c r="AE26" s="541"/>
      <c r="AF26" s="541"/>
      <c r="AG26" s="542"/>
      <c r="AH26" s="436">
        <v>52</v>
      </c>
      <c r="AI26" s="437"/>
      <c r="AJ26" s="437"/>
      <c r="AK26" s="437"/>
      <c r="AL26" s="476"/>
      <c r="AM26" s="436">
        <v>163956</v>
      </c>
      <c r="AN26" s="437"/>
      <c r="AO26" s="437"/>
      <c r="AP26" s="437"/>
      <c r="AQ26" s="437"/>
      <c r="AR26" s="476"/>
      <c r="AS26" s="436">
        <v>3153</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3860</v>
      </c>
      <c r="R27" s="437"/>
      <c r="S27" s="437"/>
      <c r="T27" s="437"/>
      <c r="U27" s="437"/>
      <c r="V27" s="476"/>
      <c r="W27" s="531"/>
      <c r="X27" s="519"/>
      <c r="Y27" s="520"/>
      <c r="Z27" s="435" t="s">
        <v>161</v>
      </c>
      <c r="AA27" s="415"/>
      <c r="AB27" s="415"/>
      <c r="AC27" s="415"/>
      <c r="AD27" s="415"/>
      <c r="AE27" s="415"/>
      <c r="AF27" s="415"/>
      <c r="AG27" s="416"/>
      <c r="AH27" s="436">
        <v>33</v>
      </c>
      <c r="AI27" s="437"/>
      <c r="AJ27" s="437"/>
      <c r="AK27" s="437"/>
      <c r="AL27" s="476"/>
      <c r="AM27" s="436">
        <v>99901</v>
      </c>
      <c r="AN27" s="437"/>
      <c r="AO27" s="437"/>
      <c r="AP27" s="437"/>
      <c r="AQ27" s="437"/>
      <c r="AR27" s="476"/>
      <c r="AS27" s="436">
        <v>3027</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68703</v>
      </c>
      <c r="BO27" s="555"/>
      <c r="BP27" s="555"/>
      <c r="BQ27" s="555"/>
      <c r="BR27" s="555"/>
      <c r="BS27" s="555"/>
      <c r="BT27" s="555"/>
      <c r="BU27" s="556"/>
      <c r="BV27" s="554">
        <v>68703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3530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2442778</v>
      </c>
      <c r="BO28" s="349"/>
      <c r="BP28" s="349"/>
      <c r="BQ28" s="349"/>
      <c r="BR28" s="349"/>
      <c r="BS28" s="349"/>
      <c r="BT28" s="349"/>
      <c r="BU28" s="350"/>
      <c r="BV28" s="348">
        <v>2442587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18</v>
      </c>
      <c r="M29" s="437"/>
      <c r="N29" s="437"/>
      <c r="O29" s="437"/>
      <c r="P29" s="476"/>
      <c r="Q29" s="436">
        <v>3260</v>
      </c>
      <c r="R29" s="437"/>
      <c r="S29" s="437"/>
      <c r="T29" s="437"/>
      <c r="U29" s="437"/>
      <c r="V29" s="476"/>
      <c r="W29" s="532"/>
      <c r="X29" s="533"/>
      <c r="Y29" s="534"/>
      <c r="Z29" s="435" t="s">
        <v>168</v>
      </c>
      <c r="AA29" s="415"/>
      <c r="AB29" s="415"/>
      <c r="AC29" s="415"/>
      <c r="AD29" s="415"/>
      <c r="AE29" s="415"/>
      <c r="AF29" s="415"/>
      <c r="AG29" s="416"/>
      <c r="AH29" s="436">
        <v>407</v>
      </c>
      <c r="AI29" s="437"/>
      <c r="AJ29" s="437"/>
      <c r="AK29" s="437"/>
      <c r="AL29" s="476"/>
      <c r="AM29" s="436">
        <v>1298571</v>
      </c>
      <c r="AN29" s="437"/>
      <c r="AO29" s="437"/>
      <c r="AP29" s="437"/>
      <c r="AQ29" s="437"/>
      <c r="AR29" s="476"/>
      <c r="AS29" s="436">
        <v>3191</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400102</v>
      </c>
      <c r="BO29" s="386"/>
      <c r="BP29" s="386"/>
      <c r="BQ29" s="386"/>
      <c r="BR29" s="386"/>
      <c r="BS29" s="386"/>
      <c r="BT29" s="386"/>
      <c r="BU29" s="387"/>
      <c r="BV29" s="385">
        <v>400052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100.5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2023180</v>
      </c>
      <c r="BO30" s="555"/>
      <c r="BP30" s="555"/>
      <c r="BQ30" s="555"/>
      <c r="BR30" s="555"/>
      <c r="BS30" s="555"/>
      <c r="BT30" s="555"/>
      <c r="BU30" s="556"/>
      <c r="BV30" s="554">
        <v>2000470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安房郡市広域市町村圏事務組合（一般会計）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鴨川市開発公社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病院事業会計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千葉県市町村総合事務組合（一般会計）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鴨川マリン開発</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千葉県市町村総合事務組合（千葉県自治会館管理運営特別会計）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千葉県市町村総合事務組合（千葉県自治研修センター特別会計）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千葉県市町村総合事務組合（千葉県市町村交通災害共済特別会計）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千葉県後期高齢者医療広域連合（一般会計）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千葉県後期高齢者医療広域連合（後期高齢者医療特別会計）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南房総広域水道企業団（水道用水供給事業会計）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4304412</v>
      </c>
      <c r="S5" s="583"/>
      <c r="T5" s="583"/>
      <c r="U5" s="583"/>
      <c r="V5" s="583"/>
      <c r="W5" s="583"/>
      <c r="X5" s="583"/>
      <c r="Y5" s="584"/>
      <c r="Z5" s="585">
        <v>26.4</v>
      </c>
      <c r="AA5" s="585"/>
      <c r="AB5" s="585"/>
      <c r="AC5" s="585"/>
      <c r="AD5" s="586">
        <v>4304412</v>
      </c>
      <c r="AE5" s="586"/>
      <c r="AF5" s="586"/>
      <c r="AG5" s="586"/>
      <c r="AH5" s="586"/>
      <c r="AI5" s="586"/>
      <c r="AJ5" s="586"/>
      <c r="AK5" s="586"/>
      <c r="AL5" s="587">
        <v>45.8</v>
      </c>
      <c r="AM5" s="588"/>
      <c r="AN5" s="588"/>
      <c r="AO5" s="589"/>
      <c r="AP5" s="579" t="s">
        <v>207</v>
      </c>
      <c r="AQ5" s="580"/>
      <c r="AR5" s="580"/>
      <c r="AS5" s="580"/>
      <c r="AT5" s="580"/>
      <c r="AU5" s="580"/>
      <c r="AV5" s="580"/>
      <c r="AW5" s="580"/>
      <c r="AX5" s="580"/>
      <c r="AY5" s="580"/>
      <c r="AZ5" s="580"/>
      <c r="BA5" s="580"/>
      <c r="BB5" s="580"/>
      <c r="BC5" s="580"/>
      <c r="BD5" s="580"/>
      <c r="BE5" s="580"/>
      <c r="BF5" s="581"/>
      <c r="BG5" s="593">
        <v>4219204</v>
      </c>
      <c r="BH5" s="594"/>
      <c r="BI5" s="594"/>
      <c r="BJ5" s="594"/>
      <c r="BK5" s="594"/>
      <c r="BL5" s="594"/>
      <c r="BM5" s="594"/>
      <c r="BN5" s="595"/>
      <c r="BO5" s="596">
        <v>98</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148631</v>
      </c>
      <c r="S6" s="594"/>
      <c r="T6" s="594"/>
      <c r="U6" s="594"/>
      <c r="V6" s="594"/>
      <c r="W6" s="594"/>
      <c r="X6" s="594"/>
      <c r="Y6" s="595"/>
      <c r="Z6" s="596">
        <v>0.9</v>
      </c>
      <c r="AA6" s="596"/>
      <c r="AB6" s="596"/>
      <c r="AC6" s="596"/>
      <c r="AD6" s="597">
        <v>148631</v>
      </c>
      <c r="AE6" s="597"/>
      <c r="AF6" s="597"/>
      <c r="AG6" s="597"/>
      <c r="AH6" s="597"/>
      <c r="AI6" s="597"/>
      <c r="AJ6" s="597"/>
      <c r="AK6" s="597"/>
      <c r="AL6" s="598">
        <v>1.6</v>
      </c>
      <c r="AM6" s="599"/>
      <c r="AN6" s="599"/>
      <c r="AO6" s="600"/>
      <c r="AP6" s="590" t="s">
        <v>213</v>
      </c>
      <c r="AQ6" s="591"/>
      <c r="AR6" s="591"/>
      <c r="AS6" s="591"/>
      <c r="AT6" s="591"/>
      <c r="AU6" s="591"/>
      <c r="AV6" s="591"/>
      <c r="AW6" s="591"/>
      <c r="AX6" s="591"/>
      <c r="AY6" s="591"/>
      <c r="AZ6" s="591"/>
      <c r="BA6" s="591"/>
      <c r="BB6" s="591"/>
      <c r="BC6" s="591"/>
      <c r="BD6" s="591"/>
      <c r="BE6" s="591"/>
      <c r="BF6" s="592"/>
      <c r="BG6" s="593">
        <v>4219204</v>
      </c>
      <c r="BH6" s="594"/>
      <c r="BI6" s="594"/>
      <c r="BJ6" s="594"/>
      <c r="BK6" s="594"/>
      <c r="BL6" s="594"/>
      <c r="BM6" s="594"/>
      <c r="BN6" s="595"/>
      <c r="BO6" s="596">
        <v>98</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218117</v>
      </c>
      <c r="CS6" s="594"/>
      <c r="CT6" s="594"/>
      <c r="CU6" s="594"/>
      <c r="CV6" s="594"/>
      <c r="CW6" s="594"/>
      <c r="CX6" s="594"/>
      <c r="CY6" s="595"/>
      <c r="CZ6" s="596">
        <v>1.4</v>
      </c>
      <c r="DA6" s="596"/>
      <c r="DB6" s="596"/>
      <c r="DC6" s="596"/>
      <c r="DD6" s="602" t="s">
        <v>208</v>
      </c>
      <c r="DE6" s="594"/>
      <c r="DF6" s="594"/>
      <c r="DG6" s="594"/>
      <c r="DH6" s="594"/>
      <c r="DI6" s="594"/>
      <c r="DJ6" s="594"/>
      <c r="DK6" s="594"/>
      <c r="DL6" s="594"/>
      <c r="DM6" s="594"/>
      <c r="DN6" s="594"/>
      <c r="DO6" s="594"/>
      <c r="DP6" s="595"/>
      <c r="DQ6" s="602">
        <v>218117</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6358</v>
      </c>
      <c r="S7" s="594"/>
      <c r="T7" s="594"/>
      <c r="U7" s="594"/>
      <c r="V7" s="594"/>
      <c r="W7" s="594"/>
      <c r="X7" s="594"/>
      <c r="Y7" s="595"/>
      <c r="Z7" s="596">
        <v>0</v>
      </c>
      <c r="AA7" s="596"/>
      <c r="AB7" s="596"/>
      <c r="AC7" s="596"/>
      <c r="AD7" s="597">
        <v>6358</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1810662</v>
      </c>
      <c r="BH7" s="594"/>
      <c r="BI7" s="594"/>
      <c r="BJ7" s="594"/>
      <c r="BK7" s="594"/>
      <c r="BL7" s="594"/>
      <c r="BM7" s="594"/>
      <c r="BN7" s="595"/>
      <c r="BO7" s="596">
        <v>42.1</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2548803</v>
      </c>
      <c r="CS7" s="594"/>
      <c r="CT7" s="594"/>
      <c r="CU7" s="594"/>
      <c r="CV7" s="594"/>
      <c r="CW7" s="594"/>
      <c r="CX7" s="594"/>
      <c r="CY7" s="595"/>
      <c r="CZ7" s="596">
        <v>16.3</v>
      </c>
      <c r="DA7" s="596"/>
      <c r="DB7" s="596"/>
      <c r="DC7" s="596"/>
      <c r="DD7" s="602">
        <v>386007</v>
      </c>
      <c r="DE7" s="594"/>
      <c r="DF7" s="594"/>
      <c r="DG7" s="594"/>
      <c r="DH7" s="594"/>
      <c r="DI7" s="594"/>
      <c r="DJ7" s="594"/>
      <c r="DK7" s="594"/>
      <c r="DL7" s="594"/>
      <c r="DM7" s="594"/>
      <c r="DN7" s="594"/>
      <c r="DO7" s="594"/>
      <c r="DP7" s="595"/>
      <c r="DQ7" s="602">
        <v>2334076</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23275</v>
      </c>
      <c r="S8" s="594"/>
      <c r="T8" s="594"/>
      <c r="U8" s="594"/>
      <c r="V8" s="594"/>
      <c r="W8" s="594"/>
      <c r="X8" s="594"/>
      <c r="Y8" s="595"/>
      <c r="Z8" s="596">
        <v>0.1</v>
      </c>
      <c r="AA8" s="596"/>
      <c r="AB8" s="596"/>
      <c r="AC8" s="596"/>
      <c r="AD8" s="597">
        <v>23275</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74558</v>
      </c>
      <c r="BH8" s="594"/>
      <c r="BI8" s="594"/>
      <c r="BJ8" s="594"/>
      <c r="BK8" s="594"/>
      <c r="BL8" s="594"/>
      <c r="BM8" s="594"/>
      <c r="BN8" s="595"/>
      <c r="BO8" s="596">
        <v>1.7</v>
      </c>
      <c r="BP8" s="596"/>
      <c r="BQ8" s="596"/>
      <c r="BR8" s="596"/>
      <c r="BS8" s="602" t="s">
        <v>109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4860393</v>
      </c>
      <c r="CS8" s="594"/>
      <c r="CT8" s="594"/>
      <c r="CU8" s="594"/>
      <c r="CV8" s="594"/>
      <c r="CW8" s="594"/>
      <c r="CX8" s="594"/>
      <c r="CY8" s="595"/>
      <c r="CZ8" s="596">
        <v>31.1</v>
      </c>
      <c r="DA8" s="596"/>
      <c r="DB8" s="596"/>
      <c r="DC8" s="596"/>
      <c r="DD8" s="602">
        <v>289096</v>
      </c>
      <c r="DE8" s="594"/>
      <c r="DF8" s="594"/>
      <c r="DG8" s="594"/>
      <c r="DH8" s="594"/>
      <c r="DI8" s="594"/>
      <c r="DJ8" s="594"/>
      <c r="DK8" s="594"/>
      <c r="DL8" s="594"/>
      <c r="DM8" s="594"/>
      <c r="DN8" s="594"/>
      <c r="DO8" s="594"/>
      <c r="DP8" s="595"/>
      <c r="DQ8" s="602">
        <v>2735967</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24423</v>
      </c>
      <c r="S9" s="594"/>
      <c r="T9" s="594"/>
      <c r="U9" s="594"/>
      <c r="V9" s="594"/>
      <c r="W9" s="594"/>
      <c r="X9" s="594"/>
      <c r="Y9" s="595"/>
      <c r="Z9" s="596">
        <v>0.1</v>
      </c>
      <c r="AA9" s="596"/>
      <c r="AB9" s="596"/>
      <c r="AC9" s="596"/>
      <c r="AD9" s="597">
        <v>24423</v>
      </c>
      <c r="AE9" s="597"/>
      <c r="AF9" s="597"/>
      <c r="AG9" s="597"/>
      <c r="AH9" s="597"/>
      <c r="AI9" s="597"/>
      <c r="AJ9" s="597"/>
      <c r="AK9" s="597"/>
      <c r="AL9" s="598">
        <v>0.3</v>
      </c>
      <c r="AM9" s="599"/>
      <c r="AN9" s="599"/>
      <c r="AO9" s="600"/>
      <c r="AP9" s="590" t="s">
        <v>222</v>
      </c>
      <c r="AQ9" s="591"/>
      <c r="AR9" s="591"/>
      <c r="AS9" s="591"/>
      <c r="AT9" s="591"/>
      <c r="AU9" s="591"/>
      <c r="AV9" s="591"/>
      <c r="AW9" s="591"/>
      <c r="AX9" s="591"/>
      <c r="AY9" s="591"/>
      <c r="AZ9" s="591"/>
      <c r="BA9" s="591"/>
      <c r="BB9" s="591"/>
      <c r="BC9" s="591"/>
      <c r="BD9" s="591"/>
      <c r="BE9" s="591"/>
      <c r="BF9" s="592"/>
      <c r="BG9" s="593">
        <v>1508419</v>
      </c>
      <c r="BH9" s="594"/>
      <c r="BI9" s="594"/>
      <c r="BJ9" s="594"/>
      <c r="BK9" s="594"/>
      <c r="BL9" s="594"/>
      <c r="BM9" s="594"/>
      <c r="BN9" s="595"/>
      <c r="BO9" s="596">
        <v>35</v>
      </c>
      <c r="BP9" s="596"/>
      <c r="BQ9" s="596"/>
      <c r="BR9" s="596"/>
      <c r="BS9" s="602" t="s">
        <v>109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1330251</v>
      </c>
      <c r="CS9" s="594"/>
      <c r="CT9" s="594"/>
      <c r="CU9" s="594"/>
      <c r="CV9" s="594"/>
      <c r="CW9" s="594"/>
      <c r="CX9" s="594"/>
      <c r="CY9" s="595"/>
      <c r="CZ9" s="596">
        <v>8.5</v>
      </c>
      <c r="DA9" s="596"/>
      <c r="DB9" s="596"/>
      <c r="DC9" s="596"/>
      <c r="DD9" s="602">
        <v>227394</v>
      </c>
      <c r="DE9" s="594"/>
      <c r="DF9" s="594"/>
      <c r="DG9" s="594"/>
      <c r="DH9" s="594"/>
      <c r="DI9" s="594"/>
      <c r="DJ9" s="594"/>
      <c r="DK9" s="594"/>
      <c r="DL9" s="594"/>
      <c r="DM9" s="594"/>
      <c r="DN9" s="594"/>
      <c r="DO9" s="594"/>
      <c r="DP9" s="595"/>
      <c r="DQ9" s="602">
        <v>914444</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685726</v>
      </c>
      <c r="S10" s="594"/>
      <c r="T10" s="594"/>
      <c r="U10" s="594"/>
      <c r="V10" s="594"/>
      <c r="W10" s="594"/>
      <c r="X10" s="594"/>
      <c r="Y10" s="595"/>
      <c r="Z10" s="596">
        <v>4.2</v>
      </c>
      <c r="AA10" s="596"/>
      <c r="AB10" s="596"/>
      <c r="AC10" s="596"/>
      <c r="AD10" s="597">
        <v>685726</v>
      </c>
      <c r="AE10" s="597"/>
      <c r="AF10" s="597"/>
      <c r="AG10" s="597"/>
      <c r="AH10" s="597"/>
      <c r="AI10" s="597"/>
      <c r="AJ10" s="597"/>
      <c r="AK10" s="597"/>
      <c r="AL10" s="598">
        <v>7.3</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124088</v>
      </c>
      <c r="BH10" s="594"/>
      <c r="BI10" s="594"/>
      <c r="BJ10" s="594"/>
      <c r="BK10" s="594"/>
      <c r="BL10" s="594"/>
      <c r="BM10" s="594"/>
      <c r="BN10" s="595"/>
      <c r="BO10" s="596">
        <v>2.9</v>
      </c>
      <c r="BP10" s="596"/>
      <c r="BQ10" s="596"/>
      <c r="BR10" s="596"/>
      <c r="BS10" s="602" t="s">
        <v>109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1277</v>
      </c>
      <c r="CS10" s="594"/>
      <c r="CT10" s="594"/>
      <c r="CU10" s="594"/>
      <c r="CV10" s="594"/>
      <c r="CW10" s="594"/>
      <c r="CX10" s="594"/>
      <c r="CY10" s="595"/>
      <c r="CZ10" s="596">
        <v>0</v>
      </c>
      <c r="DA10" s="596"/>
      <c r="DB10" s="596"/>
      <c r="DC10" s="596"/>
      <c r="DD10" s="602" t="s">
        <v>109</v>
      </c>
      <c r="DE10" s="594"/>
      <c r="DF10" s="594"/>
      <c r="DG10" s="594"/>
      <c r="DH10" s="594"/>
      <c r="DI10" s="594"/>
      <c r="DJ10" s="594"/>
      <c r="DK10" s="594"/>
      <c r="DL10" s="594"/>
      <c r="DM10" s="594"/>
      <c r="DN10" s="594"/>
      <c r="DO10" s="594"/>
      <c r="DP10" s="595"/>
      <c r="DQ10" s="602">
        <v>1277</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v>15474</v>
      </c>
      <c r="S11" s="594"/>
      <c r="T11" s="594"/>
      <c r="U11" s="594"/>
      <c r="V11" s="594"/>
      <c r="W11" s="594"/>
      <c r="X11" s="594"/>
      <c r="Y11" s="595"/>
      <c r="Z11" s="596">
        <v>0.1</v>
      </c>
      <c r="AA11" s="596"/>
      <c r="AB11" s="596"/>
      <c r="AC11" s="596"/>
      <c r="AD11" s="597">
        <v>15474</v>
      </c>
      <c r="AE11" s="597"/>
      <c r="AF11" s="597"/>
      <c r="AG11" s="597"/>
      <c r="AH11" s="597"/>
      <c r="AI11" s="597"/>
      <c r="AJ11" s="597"/>
      <c r="AK11" s="597"/>
      <c r="AL11" s="598">
        <v>0.2</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103597</v>
      </c>
      <c r="BH11" s="594"/>
      <c r="BI11" s="594"/>
      <c r="BJ11" s="594"/>
      <c r="BK11" s="594"/>
      <c r="BL11" s="594"/>
      <c r="BM11" s="594"/>
      <c r="BN11" s="595"/>
      <c r="BO11" s="596">
        <v>2.4</v>
      </c>
      <c r="BP11" s="596"/>
      <c r="BQ11" s="596"/>
      <c r="BR11" s="596"/>
      <c r="BS11" s="602" t="s">
        <v>109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520161</v>
      </c>
      <c r="CS11" s="594"/>
      <c r="CT11" s="594"/>
      <c r="CU11" s="594"/>
      <c r="CV11" s="594"/>
      <c r="CW11" s="594"/>
      <c r="CX11" s="594"/>
      <c r="CY11" s="595"/>
      <c r="CZ11" s="596">
        <v>3.3</v>
      </c>
      <c r="DA11" s="596"/>
      <c r="DB11" s="596"/>
      <c r="DC11" s="596"/>
      <c r="DD11" s="602">
        <v>171498</v>
      </c>
      <c r="DE11" s="594"/>
      <c r="DF11" s="594"/>
      <c r="DG11" s="594"/>
      <c r="DH11" s="594"/>
      <c r="DI11" s="594"/>
      <c r="DJ11" s="594"/>
      <c r="DK11" s="594"/>
      <c r="DL11" s="594"/>
      <c r="DM11" s="594"/>
      <c r="DN11" s="594"/>
      <c r="DO11" s="594"/>
      <c r="DP11" s="595"/>
      <c r="DQ11" s="602">
        <v>353363</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2048779</v>
      </c>
      <c r="BH12" s="594"/>
      <c r="BI12" s="594"/>
      <c r="BJ12" s="594"/>
      <c r="BK12" s="594"/>
      <c r="BL12" s="594"/>
      <c r="BM12" s="594"/>
      <c r="BN12" s="595"/>
      <c r="BO12" s="596">
        <v>47.6</v>
      </c>
      <c r="BP12" s="596"/>
      <c r="BQ12" s="596"/>
      <c r="BR12" s="596"/>
      <c r="BS12" s="602" t="s">
        <v>109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453604</v>
      </c>
      <c r="CS12" s="594"/>
      <c r="CT12" s="594"/>
      <c r="CU12" s="594"/>
      <c r="CV12" s="594"/>
      <c r="CW12" s="594"/>
      <c r="CX12" s="594"/>
      <c r="CY12" s="595"/>
      <c r="CZ12" s="596">
        <v>2.9</v>
      </c>
      <c r="DA12" s="596"/>
      <c r="DB12" s="596"/>
      <c r="DC12" s="596"/>
      <c r="DD12" s="602">
        <v>31199</v>
      </c>
      <c r="DE12" s="594"/>
      <c r="DF12" s="594"/>
      <c r="DG12" s="594"/>
      <c r="DH12" s="594"/>
      <c r="DI12" s="594"/>
      <c r="DJ12" s="594"/>
      <c r="DK12" s="594"/>
      <c r="DL12" s="594"/>
      <c r="DM12" s="594"/>
      <c r="DN12" s="594"/>
      <c r="DO12" s="594"/>
      <c r="DP12" s="595"/>
      <c r="DQ12" s="602">
        <v>335788</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39413</v>
      </c>
      <c r="S13" s="594"/>
      <c r="T13" s="594"/>
      <c r="U13" s="594"/>
      <c r="V13" s="594"/>
      <c r="W13" s="594"/>
      <c r="X13" s="594"/>
      <c r="Y13" s="595"/>
      <c r="Z13" s="596">
        <v>0.2</v>
      </c>
      <c r="AA13" s="596"/>
      <c r="AB13" s="596"/>
      <c r="AC13" s="596"/>
      <c r="AD13" s="597">
        <v>39413</v>
      </c>
      <c r="AE13" s="597"/>
      <c r="AF13" s="597"/>
      <c r="AG13" s="597"/>
      <c r="AH13" s="597"/>
      <c r="AI13" s="597"/>
      <c r="AJ13" s="597"/>
      <c r="AK13" s="597"/>
      <c r="AL13" s="598">
        <v>0.4</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2036263</v>
      </c>
      <c r="BH13" s="594"/>
      <c r="BI13" s="594"/>
      <c r="BJ13" s="594"/>
      <c r="BK13" s="594"/>
      <c r="BL13" s="594"/>
      <c r="BM13" s="594"/>
      <c r="BN13" s="595"/>
      <c r="BO13" s="596">
        <v>47.3</v>
      </c>
      <c r="BP13" s="596"/>
      <c r="BQ13" s="596"/>
      <c r="BR13" s="596"/>
      <c r="BS13" s="602" t="s">
        <v>109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820914</v>
      </c>
      <c r="CS13" s="594"/>
      <c r="CT13" s="594"/>
      <c r="CU13" s="594"/>
      <c r="CV13" s="594"/>
      <c r="CW13" s="594"/>
      <c r="CX13" s="594"/>
      <c r="CY13" s="595"/>
      <c r="CZ13" s="596">
        <v>5.3</v>
      </c>
      <c r="DA13" s="596"/>
      <c r="DB13" s="596"/>
      <c r="DC13" s="596"/>
      <c r="DD13" s="602">
        <v>476233</v>
      </c>
      <c r="DE13" s="594"/>
      <c r="DF13" s="594"/>
      <c r="DG13" s="594"/>
      <c r="DH13" s="594"/>
      <c r="DI13" s="594"/>
      <c r="DJ13" s="594"/>
      <c r="DK13" s="594"/>
      <c r="DL13" s="594"/>
      <c r="DM13" s="594"/>
      <c r="DN13" s="594"/>
      <c r="DO13" s="594"/>
      <c r="DP13" s="595"/>
      <c r="DQ13" s="602">
        <v>467330</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82215</v>
      </c>
      <c r="BH14" s="594"/>
      <c r="BI14" s="594"/>
      <c r="BJ14" s="594"/>
      <c r="BK14" s="594"/>
      <c r="BL14" s="594"/>
      <c r="BM14" s="594"/>
      <c r="BN14" s="595"/>
      <c r="BO14" s="596">
        <v>1.9</v>
      </c>
      <c r="BP14" s="596"/>
      <c r="BQ14" s="596"/>
      <c r="BR14" s="596"/>
      <c r="BS14" s="602" t="s">
        <v>109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742612</v>
      </c>
      <c r="CS14" s="594"/>
      <c r="CT14" s="594"/>
      <c r="CU14" s="594"/>
      <c r="CV14" s="594"/>
      <c r="CW14" s="594"/>
      <c r="CX14" s="594"/>
      <c r="CY14" s="595"/>
      <c r="CZ14" s="596">
        <v>4.8</v>
      </c>
      <c r="DA14" s="596"/>
      <c r="DB14" s="596"/>
      <c r="DC14" s="596"/>
      <c r="DD14" s="602">
        <v>36253</v>
      </c>
      <c r="DE14" s="594"/>
      <c r="DF14" s="594"/>
      <c r="DG14" s="594"/>
      <c r="DH14" s="594"/>
      <c r="DI14" s="594"/>
      <c r="DJ14" s="594"/>
      <c r="DK14" s="594"/>
      <c r="DL14" s="594"/>
      <c r="DM14" s="594"/>
      <c r="DN14" s="594"/>
      <c r="DO14" s="594"/>
      <c r="DP14" s="595"/>
      <c r="DQ14" s="602">
        <v>713375</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10070</v>
      </c>
      <c r="S15" s="594"/>
      <c r="T15" s="594"/>
      <c r="U15" s="594"/>
      <c r="V15" s="594"/>
      <c r="W15" s="594"/>
      <c r="X15" s="594"/>
      <c r="Y15" s="595"/>
      <c r="Z15" s="596">
        <v>0.1</v>
      </c>
      <c r="AA15" s="596"/>
      <c r="AB15" s="596"/>
      <c r="AC15" s="596"/>
      <c r="AD15" s="597">
        <v>10070</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276985</v>
      </c>
      <c r="BH15" s="594"/>
      <c r="BI15" s="594"/>
      <c r="BJ15" s="594"/>
      <c r="BK15" s="594"/>
      <c r="BL15" s="594"/>
      <c r="BM15" s="594"/>
      <c r="BN15" s="595"/>
      <c r="BO15" s="596">
        <v>6.4</v>
      </c>
      <c r="BP15" s="596"/>
      <c r="BQ15" s="596"/>
      <c r="BR15" s="596"/>
      <c r="BS15" s="602" t="s">
        <v>109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2237036</v>
      </c>
      <c r="CS15" s="594"/>
      <c r="CT15" s="594"/>
      <c r="CU15" s="594"/>
      <c r="CV15" s="594"/>
      <c r="CW15" s="594"/>
      <c r="CX15" s="594"/>
      <c r="CY15" s="595"/>
      <c r="CZ15" s="596">
        <v>14.3</v>
      </c>
      <c r="DA15" s="596"/>
      <c r="DB15" s="596"/>
      <c r="DC15" s="596"/>
      <c r="DD15" s="602">
        <v>865953</v>
      </c>
      <c r="DE15" s="594"/>
      <c r="DF15" s="594"/>
      <c r="DG15" s="594"/>
      <c r="DH15" s="594"/>
      <c r="DI15" s="594"/>
      <c r="DJ15" s="594"/>
      <c r="DK15" s="594"/>
      <c r="DL15" s="594"/>
      <c r="DM15" s="594"/>
      <c r="DN15" s="594"/>
      <c r="DO15" s="594"/>
      <c r="DP15" s="595"/>
      <c r="DQ15" s="602">
        <v>1275103</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4857528</v>
      </c>
      <c r="S16" s="594"/>
      <c r="T16" s="594"/>
      <c r="U16" s="594"/>
      <c r="V16" s="594"/>
      <c r="W16" s="594"/>
      <c r="X16" s="594"/>
      <c r="Y16" s="595"/>
      <c r="Z16" s="596">
        <v>29.8</v>
      </c>
      <c r="AA16" s="596"/>
      <c r="AB16" s="596"/>
      <c r="AC16" s="596"/>
      <c r="AD16" s="597">
        <v>4116835</v>
      </c>
      <c r="AE16" s="597"/>
      <c r="AF16" s="597"/>
      <c r="AG16" s="597"/>
      <c r="AH16" s="597"/>
      <c r="AI16" s="597"/>
      <c r="AJ16" s="597"/>
      <c r="AK16" s="597"/>
      <c r="AL16" s="598">
        <v>43.8</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9090</v>
      </c>
      <c r="CS16" s="594"/>
      <c r="CT16" s="594"/>
      <c r="CU16" s="594"/>
      <c r="CV16" s="594"/>
      <c r="CW16" s="594"/>
      <c r="CX16" s="594"/>
      <c r="CY16" s="595"/>
      <c r="CZ16" s="596">
        <v>0.1</v>
      </c>
      <c r="DA16" s="596"/>
      <c r="DB16" s="596"/>
      <c r="DC16" s="596"/>
      <c r="DD16" s="602" t="s">
        <v>109</v>
      </c>
      <c r="DE16" s="594"/>
      <c r="DF16" s="594"/>
      <c r="DG16" s="594"/>
      <c r="DH16" s="594"/>
      <c r="DI16" s="594"/>
      <c r="DJ16" s="594"/>
      <c r="DK16" s="594"/>
      <c r="DL16" s="594"/>
      <c r="DM16" s="594"/>
      <c r="DN16" s="594"/>
      <c r="DO16" s="594"/>
      <c r="DP16" s="595"/>
      <c r="DQ16" s="602" t="s">
        <v>109</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4116835</v>
      </c>
      <c r="S17" s="594"/>
      <c r="T17" s="594"/>
      <c r="U17" s="594"/>
      <c r="V17" s="594"/>
      <c r="W17" s="594"/>
      <c r="X17" s="594"/>
      <c r="Y17" s="595"/>
      <c r="Z17" s="596">
        <v>25.2</v>
      </c>
      <c r="AA17" s="596"/>
      <c r="AB17" s="596"/>
      <c r="AC17" s="596"/>
      <c r="AD17" s="597">
        <v>4116835</v>
      </c>
      <c r="AE17" s="597"/>
      <c r="AF17" s="597"/>
      <c r="AG17" s="597"/>
      <c r="AH17" s="597"/>
      <c r="AI17" s="597"/>
      <c r="AJ17" s="597"/>
      <c r="AK17" s="597"/>
      <c r="AL17" s="598">
        <v>43.8</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v>563</v>
      </c>
      <c r="BH17" s="594"/>
      <c r="BI17" s="594"/>
      <c r="BJ17" s="594"/>
      <c r="BK17" s="594"/>
      <c r="BL17" s="594"/>
      <c r="BM17" s="594"/>
      <c r="BN17" s="595"/>
      <c r="BO17" s="596">
        <v>0</v>
      </c>
      <c r="BP17" s="596"/>
      <c r="BQ17" s="596"/>
      <c r="BR17" s="596"/>
      <c r="BS17" s="602" t="s">
        <v>109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1877107</v>
      </c>
      <c r="CS17" s="594"/>
      <c r="CT17" s="594"/>
      <c r="CU17" s="594"/>
      <c r="CV17" s="594"/>
      <c r="CW17" s="594"/>
      <c r="CX17" s="594"/>
      <c r="CY17" s="595"/>
      <c r="CZ17" s="596">
        <v>12</v>
      </c>
      <c r="DA17" s="596"/>
      <c r="DB17" s="596"/>
      <c r="DC17" s="596"/>
      <c r="DD17" s="602" t="s">
        <v>109</v>
      </c>
      <c r="DE17" s="594"/>
      <c r="DF17" s="594"/>
      <c r="DG17" s="594"/>
      <c r="DH17" s="594"/>
      <c r="DI17" s="594"/>
      <c r="DJ17" s="594"/>
      <c r="DK17" s="594"/>
      <c r="DL17" s="594"/>
      <c r="DM17" s="594"/>
      <c r="DN17" s="594"/>
      <c r="DO17" s="594"/>
      <c r="DP17" s="595"/>
      <c r="DQ17" s="602">
        <v>1860980</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740689</v>
      </c>
      <c r="S18" s="594"/>
      <c r="T18" s="594"/>
      <c r="U18" s="594"/>
      <c r="V18" s="594"/>
      <c r="W18" s="594"/>
      <c r="X18" s="594"/>
      <c r="Y18" s="595"/>
      <c r="Z18" s="596">
        <v>4.5</v>
      </c>
      <c r="AA18" s="596"/>
      <c r="AB18" s="596"/>
      <c r="AC18" s="596"/>
      <c r="AD18" s="597" t="s">
        <v>109</v>
      </c>
      <c r="AE18" s="597"/>
      <c r="AF18" s="597"/>
      <c r="AG18" s="597"/>
      <c r="AH18" s="597"/>
      <c r="AI18" s="597"/>
      <c r="AJ18" s="597"/>
      <c r="AK18" s="597"/>
      <c r="AL18" s="598" t="s">
        <v>109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v>4</v>
      </c>
      <c r="S19" s="594"/>
      <c r="T19" s="594"/>
      <c r="U19" s="594"/>
      <c r="V19" s="594"/>
      <c r="W19" s="594"/>
      <c r="X19" s="594"/>
      <c r="Y19" s="595"/>
      <c r="Z19" s="596">
        <v>0</v>
      </c>
      <c r="AA19" s="596"/>
      <c r="AB19" s="596"/>
      <c r="AC19" s="596"/>
      <c r="AD19" s="597" t="s">
        <v>109</v>
      </c>
      <c r="AE19" s="597"/>
      <c r="AF19" s="597"/>
      <c r="AG19" s="597"/>
      <c r="AH19" s="597"/>
      <c r="AI19" s="597"/>
      <c r="AJ19" s="597"/>
      <c r="AK19" s="597"/>
      <c r="AL19" s="598" t="s">
        <v>109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85208</v>
      </c>
      <c r="BH19" s="594"/>
      <c r="BI19" s="594"/>
      <c r="BJ19" s="594"/>
      <c r="BK19" s="594"/>
      <c r="BL19" s="594"/>
      <c r="BM19" s="594"/>
      <c r="BN19" s="595"/>
      <c r="BO19" s="596">
        <v>2</v>
      </c>
      <c r="BP19" s="596"/>
      <c r="BQ19" s="596"/>
      <c r="BR19" s="596"/>
      <c r="BS19" s="602" t="s">
        <v>109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10115310</v>
      </c>
      <c r="S20" s="594"/>
      <c r="T20" s="594"/>
      <c r="U20" s="594"/>
      <c r="V20" s="594"/>
      <c r="W20" s="594"/>
      <c r="X20" s="594"/>
      <c r="Y20" s="595"/>
      <c r="Z20" s="596">
        <v>62</v>
      </c>
      <c r="AA20" s="596"/>
      <c r="AB20" s="596"/>
      <c r="AC20" s="596"/>
      <c r="AD20" s="597">
        <v>9374617</v>
      </c>
      <c r="AE20" s="597"/>
      <c r="AF20" s="597"/>
      <c r="AG20" s="597"/>
      <c r="AH20" s="597"/>
      <c r="AI20" s="597"/>
      <c r="AJ20" s="597"/>
      <c r="AK20" s="597"/>
      <c r="AL20" s="598">
        <v>99.8</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85208</v>
      </c>
      <c r="BH20" s="594"/>
      <c r="BI20" s="594"/>
      <c r="BJ20" s="594"/>
      <c r="BK20" s="594"/>
      <c r="BL20" s="594"/>
      <c r="BM20" s="594"/>
      <c r="BN20" s="595"/>
      <c r="BO20" s="596">
        <v>2</v>
      </c>
      <c r="BP20" s="596"/>
      <c r="BQ20" s="596"/>
      <c r="BR20" s="596"/>
      <c r="BS20" s="602" t="s">
        <v>109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15619365</v>
      </c>
      <c r="CS20" s="594"/>
      <c r="CT20" s="594"/>
      <c r="CU20" s="594"/>
      <c r="CV20" s="594"/>
      <c r="CW20" s="594"/>
      <c r="CX20" s="594"/>
      <c r="CY20" s="595"/>
      <c r="CZ20" s="596">
        <v>100</v>
      </c>
      <c r="DA20" s="596"/>
      <c r="DB20" s="596"/>
      <c r="DC20" s="596"/>
      <c r="DD20" s="602">
        <v>2483633</v>
      </c>
      <c r="DE20" s="594"/>
      <c r="DF20" s="594"/>
      <c r="DG20" s="594"/>
      <c r="DH20" s="594"/>
      <c r="DI20" s="594"/>
      <c r="DJ20" s="594"/>
      <c r="DK20" s="594"/>
      <c r="DL20" s="594"/>
      <c r="DM20" s="594"/>
      <c r="DN20" s="594"/>
      <c r="DO20" s="594"/>
      <c r="DP20" s="595"/>
      <c r="DQ20" s="602">
        <v>11209820</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5530</v>
      </c>
      <c r="S21" s="594"/>
      <c r="T21" s="594"/>
      <c r="U21" s="594"/>
      <c r="V21" s="594"/>
      <c r="W21" s="594"/>
      <c r="X21" s="594"/>
      <c r="Y21" s="595"/>
      <c r="Z21" s="596">
        <v>0</v>
      </c>
      <c r="AA21" s="596"/>
      <c r="AB21" s="596"/>
      <c r="AC21" s="596"/>
      <c r="AD21" s="597">
        <v>5530</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85208</v>
      </c>
      <c r="BH21" s="594"/>
      <c r="BI21" s="594"/>
      <c r="BJ21" s="594"/>
      <c r="BK21" s="594"/>
      <c r="BL21" s="594"/>
      <c r="BM21" s="594"/>
      <c r="BN21" s="595"/>
      <c r="BO21" s="596">
        <v>2</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18135</v>
      </c>
      <c r="S22" s="594"/>
      <c r="T22" s="594"/>
      <c r="U22" s="594"/>
      <c r="V22" s="594"/>
      <c r="W22" s="594"/>
      <c r="X22" s="594"/>
      <c r="Y22" s="595"/>
      <c r="Z22" s="596">
        <v>0.1</v>
      </c>
      <c r="AA22" s="596"/>
      <c r="AB22" s="596"/>
      <c r="AC22" s="596"/>
      <c r="AD22" s="597" t="s">
        <v>109</v>
      </c>
      <c r="AE22" s="597"/>
      <c r="AF22" s="597"/>
      <c r="AG22" s="597"/>
      <c r="AH22" s="597"/>
      <c r="AI22" s="597"/>
      <c r="AJ22" s="597"/>
      <c r="AK22" s="597"/>
      <c r="AL22" s="598" t="s">
        <v>109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177558</v>
      </c>
      <c r="S23" s="594"/>
      <c r="T23" s="594"/>
      <c r="U23" s="594"/>
      <c r="V23" s="594"/>
      <c r="W23" s="594"/>
      <c r="X23" s="594"/>
      <c r="Y23" s="595"/>
      <c r="Z23" s="596">
        <v>1.1000000000000001</v>
      </c>
      <c r="AA23" s="596"/>
      <c r="AB23" s="596"/>
      <c r="AC23" s="596"/>
      <c r="AD23" s="597">
        <v>10535</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272708</v>
      </c>
      <c r="S24" s="594"/>
      <c r="T24" s="594"/>
      <c r="U24" s="594"/>
      <c r="V24" s="594"/>
      <c r="W24" s="594"/>
      <c r="X24" s="594"/>
      <c r="Y24" s="595"/>
      <c r="Z24" s="596">
        <v>1.7</v>
      </c>
      <c r="AA24" s="596"/>
      <c r="AB24" s="596"/>
      <c r="AC24" s="596"/>
      <c r="AD24" s="597">
        <v>2</v>
      </c>
      <c r="AE24" s="597"/>
      <c r="AF24" s="597"/>
      <c r="AG24" s="597"/>
      <c r="AH24" s="597"/>
      <c r="AI24" s="597"/>
      <c r="AJ24" s="597"/>
      <c r="AK24" s="597"/>
      <c r="AL24" s="598">
        <v>0</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7436402</v>
      </c>
      <c r="CS24" s="583"/>
      <c r="CT24" s="583"/>
      <c r="CU24" s="583"/>
      <c r="CV24" s="583"/>
      <c r="CW24" s="583"/>
      <c r="CX24" s="583"/>
      <c r="CY24" s="584"/>
      <c r="CZ24" s="620">
        <v>47.6</v>
      </c>
      <c r="DA24" s="621"/>
      <c r="DB24" s="621"/>
      <c r="DC24" s="622"/>
      <c r="DD24" s="619">
        <v>5803729</v>
      </c>
      <c r="DE24" s="583"/>
      <c r="DF24" s="583"/>
      <c r="DG24" s="583"/>
      <c r="DH24" s="583"/>
      <c r="DI24" s="583"/>
      <c r="DJ24" s="583"/>
      <c r="DK24" s="584"/>
      <c r="DL24" s="619">
        <v>5798269</v>
      </c>
      <c r="DM24" s="583"/>
      <c r="DN24" s="583"/>
      <c r="DO24" s="583"/>
      <c r="DP24" s="583"/>
      <c r="DQ24" s="583"/>
      <c r="DR24" s="583"/>
      <c r="DS24" s="583"/>
      <c r="DT24" s="583"/>
      <c r="DU24" s="583"/>
      <c r="DV24" s="584"/>
      <c r="DW24" s="587">
        <v>57.5</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1659777</v>
      </c>
      <c r="S25" s="594"/>
      <c r="T25" s="594"/>
      <c r="U25" s="594"/>
      <c r="V25" s="594"/>
      <c r="W25" s="594"/>
      <c r="X25" s="594"/>
      <c r="Y25" s="595"/>
      <c r="Z25" s="596">
        <v>10.199999999999999</v>
      </c>
      <c r="AA25" s="596"/>
      <c r="AB25" s="596"/>
      <c r="AC25" s="596"/>
      <c r="AD25" s="597" t="s">
        <v>109</v>
      </c>
      <c r="AE25" s="597"/>
      <c r="AF25" s="597"/>
      <c r="AG25" s="597"/>
      <c r="AH25" s="597"/>
      <c r="AI25" s="597"/>
      <c r="AJ25" s="597"/>
      <c r="AK25" s="597"/>
      <c r="AL25" s="598" t="s">
        <v>109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3450927</v>
      </c>
      <c r="CS25" s="625"/>
      <c r="CT25" s="625"/>
      <c r="CU25" s="625"/>
      <c r="CV25" s="625"/>
      <c r="CW25" s="625"/>
      <c r="CX25" s="625"/>
      <c r="CY25" s="626"/>
      <c r="CZ25" s="627">
        <v>22.1</v>
      </c>
      <c r="DA25" s="628"/>
      <c r="DB25" s="628"/>
      <c r="DC25" s="629"/>
      <c r="DD25" s="602">
        <v>3280049</v>
      </c>
      <c r="DE25" s="625"/>
      <c r="DF25" s="625"/>
      <c r="DG25" s="625"/>
      <c r="DH25" s="625"/>
      <c r="DI25" s="625"/>
      <c r="DJ25" s="625"/>
      <c r="DK25" s="626"/>
      <c r="DL25" s="602">
        <v>3274866</v>
      </c>
      <c r="DM25" s="625"/>
      <c r="DN25" s="625"/>
      <c r="DO25" s="625"/>
      <c r="DP25" s="625"/>
      <c r="DQ25" s="625"/>
      <c r="DR25" s="625"/>
      <c r="DS25" s="625"/>
      <c r="DT25" s="625"/>
      <c r="DU25" s="625"/>
      <c r="DV25" s="626"/>
      <c r="DW25" s="598">
        <v>32.5</v>
      </c>
      <c r="DX25" s="623"/>
      <c r="DY25" s="623"/>
      <c r="DZ25" s="623"/>
      <c r="EA25" s="623"/>
      <c r="EB25" s="623"/>
      <c r="EC25" s="624"/>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2252066</v>
      </c>
      <c r="CS26" s="594"/>
      <c r="CT26" s="594"/>
      <c r="CU26" s="594"/>
      <c r="CV26" s="594"/>
      <c r="CW26" s="594"/>
      <c r="CX26" s="594"/>
      <c r="CY26" s="595"/>
      <c r="CZ26" s="627">
        <v>14.4</v>
      </c>
      <c r="DA26" s="628"/>
      <c r="DB26" s="628"/>
      <c r="DC26" s="629"/>
      <c r="DD26" s="602">
        <v>2095763</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3"/>
      <c r="DY26" s="623"/>
      <c r="DZ26" s="623"/>
      <c r="EA26" s="623"/>
      <c r="EB26" s="623"/>
      <c r="EC26" s="624"/>
    </row>
    <row r="27" spans="2:133" ht="11.25" customHeight="1" x14ac:dyDescent="0.15">
      <c r="B27" s="590" t="s">
        <v>278</v>
      </c>
      <c r="C27" s="591"/>
      <c r="D27" s="591"/>
      <c r="E27" s="591"/>
      <c r="F27" s="591"/>
      <c r="G27" s="591"/>
      <c r="H27" s="591"/>
      <c r="I27" s="591"/>
      <c r="J27" s="591"/>
      <c r="K27" s="591"/>
      <c r="L27" s="591"/>
      <c r="M27" s="591"/>
      <c r="N27" s="591"/>
      <c r="O27" s="591"/>
      <c r="P27" s="591"/>
      <c r="Q27" s="592"/>
      <c r="R27" s="593">
        <v>1203709</v>
      </c>
      <c r="S27" s="594"/>
      <c r="T27" s="594"/>
      <c r="U27" s="594"/>
      <c r="V27" s="594"/>
      <c r="W27" s="594"/>
      <c r="X27" s="594"/>
      <c r="Y27" s="595"/>
      <c r="Z27" s="596">
        <v>7.4</v>
      </c>
      <c r="AA27" s="596"/>
      <c r="AB27" s="596"/>
      <c r="AC27" s="596"/>
      <c r="AD27" s="597" t="s">
        <v>109</v>
      </c>
      <c r="AE27" s="597"/>
      <c r="AF27" s="597"/>
      <c r="AG27" s="597"/>
      <c r="AH27" s="597"/>
      <c r="AI27" s="597"/>
      <c r="AJ27" s="597"/>
      <c r="AK27" s="597"/>
      <c r="AL27" s="598" t="s">
        <v>109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4304412</v>
      </c>
      <c r="BH27" s="594"/>
      <c r="BI27" s="594"/>
      <c r="BJ27" s="594"/>
      <c r="BK27" s="594"/>
      <c r="BL27" s="594"/>
      <c r="BM27" s="594"/>
      <c r="BN27" s="595"/>
      <c r="BO27" s="596">
        <v>100</v>
      </c>
      <c r="BP27" s="596"/>
      <c r="BQ27" s="596"/>
      <c r="BR27" s="596"/>
      <c r="BS27" s="602" t="s">
        <v>109</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2108394</v>
      </c>
      <c r="CS27" s="625"/>
      <c r="CT27" s="625"/>
      <c r="CU27" s="625"/>
      <c r="CV27" s="625"/>
      <c r="CW27" s="625"/>
      <c r="CX27" s="625"/>
      <c r="CY27" s="626"/>
      <c r="CZ27" s="627">
        <v>13.5</v>
      </c>
      <c r="DA27" s="628"/>
      <c r="DB27" s="628"/>
      <c r="DC27" s="629"/>
      <c r="DD27" s="602">
        <v>662726</v>
      </c>
      <c r="DE27" s="625"/>
      <c r="DF27" s="625"/>
      <c r="DG27" s="625"/>
      <c r="DH27" s="625"/>
      <c r="DI27" s="625"/>
      <c r="DJ27" s="625"/>
      <c r="DK27" s="626"/>
      <c r="DL27" s="602">
        <v>662449</v>
      </c>
      <c r="DM27" s="625"/>
      <c r="DN27" s="625"/>
      <c r="DO27" s="625"/>
      <c r="DP27" s="625"/>
      <c r="DQ27" s="625"/>
      <c r="DR27" s="625"/>
      <c r="DS27" s="625"/>
      <c r="DT27" s="625"/>
      <c r="DU27" s="625"/>
      <c r="DV27" s="626"/>
      <c r="DW27" s="598">
        <v>6.6</v>
      </c>
      <c r="DX27" s="623"/>
      <c r="DY27" s="623"/>
      <c r="DZ27" s="623"/>
      <c r="EA27" s="623"/>
      <c r="EB27" s="623"/>
      <c r="EC27" s="624"/>
    </row>
    <row r="28" spans="2:133" ht="11.25" customHeight="1" x14ac:dyDescent="0.15">
      <c r="B28" s="590" t="s">
        <v>281</v>
      </c>
      <c r="C28" s="591"/>
      <c r="D28" s="591"/>
      <c r="E28" s="591"/>
      <c r="F28" s="591"/>
      <c r="G28" s="591"/>
      <c r="H28" s="591"/>
      <c r="I28" s="591"/>
      <c r="J28" s="591"/>
      <c r="K28" s="591"/>
      <c r="L28" s="591"/>
      <c r="M28" s="591"/>
      <c r="N28" s="591"/>
      <c r="O28" s="591"/>
      <c r="P28" s="591"/>
      <c r="Q28" s="592"/>
      <c r="R28" s="593">
        <v>19500</v>
      </c>
      <c r="S28" s="594"/>
      <c r="T28" s="594"/>
      <c r="U28" s="594"/>
      <c r="V28" s="594"/>
      <c r="W28" s="594"/>
      <c r="X28" s="594"/>
      <c r="Y28" s="595"/>
      <c r="Z28" s="596">
        <v>0.1</v>
      </c>
      <c r="AA28" s="596"/>
      <c r="AB28" s="596"/>
      <c r="AC28" s="596"/>
      <c r="AD28" s="597">
        <v>5574</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1877081</v>
      </c>
      <c r="CS28" s="594"/>
      <c r="CT28" s="594"/>
      <c r="CU28" s="594"/>
      <c r="CV28" s="594"/>
      <c r="CW28" s="594"/>
      <c r="CX28" s="594"/>
      <c r="CY28" s="595"/>
      <c r="CZ28" s="627">
        <v>12</v>
      </c>
      <c r="DA28" s="628"/>
      <c r="DB28" s="628"/>
      <c r="DC28" s="629"/>
      <c r="DD28" s="602">
        <v>1860954</v>
      </c>
      <c r="DE28" s="594"/>
      <c r="DF28" s="594"/>
      <c r="DG28" s="594"/>
      <c r="DH28" s="594"/>
      <c r="DI28" s="594"/>
      <c r="DJ28" s="594"/>
      <c r="DK28" s="595"/>
      <c r="DL28" s="602">
        <v>1860954</v>
      </c>
      <c r="DM28" s="594"/>
      <c r="DN28" s="594"/>
      <c r="DO28" s="594"/>
      <c r="DP28" s="594"/>
      <c r="DQ28" s="594"/>
      <c r="DR28" s="594"/>
      <c r="DS28" s="594"/>
      <c r="DT28" s="594"/>
      <c r="DU28" s="594"/>
      <c r="DV28" s="595"/>
      <c r="DW28" s="598">
        <v>18.5</v>
      </c>
      <c r="DX28" s="623"/>
      <c r="DY28" s="623"/>
      <c r="DZ28" s="623"/>
      <c r="EA28" s="623"/>
      <c r="EB28" s="623"/>
      <c r="EC28" s="624"/>
    </row>
    <row r="29" spans="2:133" ht="11.25" customHeight="1" x14ac:dyDescent="0.15">
      <c r="B29" s="590" t="s">
        <v>283</v>
      </c>
      <c r="C29" s="591"/>
      <c r="D29" s="591"/>
      <c r="E29" s="591"/>
      <c r="F29" s="591"/>
      <c r="G29" s="591"/>
      <c r="H29" s="591"/>
      <c r="I29" s="591"/>
      <c r="J29" s="591"/>
      <c r="K29" s="591"/>
      <c r="L29" s="591"/>
      <c r="M29" s="591"/>
      <c r="N29" s="591"/>
      <c r="O29" s="591"/>
      <c r="P29" s="591"/>
      <c r="Q29" s="592"/>
      <c r="R29" s="593">
        <v>106467</v>
      </c>
      <c r="S29" s="594"/>
      <c r="T29" s="594"/>
      <c r="U29" s="594"/>
      <c r="V29" s="594"/>
      <c r="W29" s="594"/>
      <c r="X29" s="594"/>
      <c r="Y29" s="595"/>
      <c r="Z29" s="596">
        <v>0.7</v>
      </c>
      <c r="AA29" s="596"/>
      <c r="AB29" s="596"/>
      <c r="AC29" s="596"/>
      <c r="AD29" s="597" t="s">
        <v>109</v>
      </c>
      <c r="AE29" s="597"/>
      <c r="AF29" s="597"/>
      <c r="AG29" s="597"/>
      <c r="AH29" s="597"/>
      <c r="AI29" s="597"/>
      <c r="AJ29" s="597"/>
      <c r="AK29" s="597"/>
      <c r="AL29" s="598" t="s">
        <v>109</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1877081</v>
      </c>
      <c r="CS29" s="625"/>
      <c r="CT29" s="625"/>
      <c r="CU29" s="625"/>
      <c r="CV29" s="625"/>
      <c r="CW29" s="625"/>
      <c r="CX29" s="625"/>
      <c r="CY29" s="626"/>
      <c r="CZ29" s="627">
        <v>12</v>
      </c>
      <c r="DA29" s="628"/>
      <c r="DB29" s="628"/>
      <c r="DC29" s="629"/>
      <c r="DD29" s="602">
        <v>1860954</v>
      </c>
      <c r="DE29" s="625"/>
      <c r="DF29" s="625"/>
      <c r="DG29" s="625"/>
      <c r="DH29" s="625"/>
      <c r="DI29" s="625"/>
      <c r="DJ29" s="625"/>
      <c r="DK29" s="626"/>
      <c r="DL29" s="602">
        <v>1860954</v>
      </c>
      <c r="DM29" s="625"/>
      <c r="DN29" s="625"/>
      <c r="DO29" s="625"/>
      <c r="DP29" s="625"/>
      <c r="DQ29" s="625"/>
      <c r="DR29" s="625"/>
      <c r="DS29" s="625"/>
      <c r="DT29" s="625"/>
      <c r="DU29" s="625"/>
      <c r="DV29" s="626"/>
      <c r="DW29" s="598">
        <v>18.5</v>
      </c>
      <c r="DX29" s="623"/>
      <c r="DY29" s="623"/>
      <c r="DZ29" s="623"/>
      <c r="EA29" s="623"/>
      <c r="EB29" s="623"/>
      <c r="EC29" s="624"/>
    </row>
    <row r="30" spans="2:133" ht="11.25" customHeight="1" x14ac:dyDescent="0.15">
      <c r="B30" s="590" t="s">
        <v>288</v>
      </c>
      <c r="C30" s="591"/>
      <c r="D30" s="591"/>
      <c r="E30" s="591"/>
      <c r="F30" s="591"/>
      <c r="G30" s="591"/>
      <c r="H30" s="591"/>
      <c r="I30" s="591"/>
      <c r="J30" s="591"/>
      <c r="K30" s="591"/>
      <c r="L30" s="591"/>
      <c r="M30" s="591"/>
      <c r="N30" s="591"/>
      <c r="O30" s="591"/>
      <c r="P30" s="591"/>
      <c r="Q30" s="592"/>
      <c r="R30" s="593">
        <v>296829</v>
      </c>
      <c r="S30" s="594"/>
      <c r="T30" s="594"/>
      <c r="U30" s="594"/>
      <c r="V30" s="594"/>
      <c r="W30" s="594"/>
      <c r="X30" s="594"/>
      <c r="Y30" s="595"/>
      <c r="Z30" s="596">
        <v>1.8</v>
      </c>
      <c r="AA30" s="596"/>
      <c r="AB30" s="596"/>
      <c r="AC30" s="596"/>
      <c r="AD30" s="597" t="s">
        <v>109</v>
      </c>
      <c r="AE30" s="597"/>
      <c r="AF30" s="597"/>
      <c r="AG30" s="597"/>
      <c r="AH30" s="597"/>
      <c r="AI30" s="597"/>
      <c r="AJ30" s="597"/>
      <c r="AK30" s="597"/>
      <c r="AL30" s="598" t="s">
        <v>109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98.3</v>
      </c>
      <c r="BH30" s="652"/>
      <c r="BI30" s="652"/>
      <c r="BJ30" s="652"/>
      <c r="BK30" s="652"/>
      <c r="BL30" s="652"/>
      <c r="BM30" s="588">
        <v>93.2</v>
      </c>
      <c r="BN30" s="652"/>
      <c r="BO30" s="652"/>
      <c r="BP30" s="652"/>
      <c r="BQ30" s="653"/>
      <c r="BR30" s="651">
        <v>98.4</v>
      </c>
      <c r="BS30" s="652"/>
      <c r="BT30" s="652"/>
      <c r="BU30" s="652"/>
      <c r="BV30" s="652"/>
      <c r="BW30" s="652"/>
      <c r="BX30" s="588">
        <v>93.2</v>
      </c>
      <c r="BY30" s="652"/>
      <c r="BZ30" s="652"/>
      <c r="CA30" s="652"/>
      <c r="CB30" s="653"/>
      <c r="CD30" s="656"/>
      <c r="CE30" s="657"/>
      <c r="CF30" s="607" t="s">
        <v>291</v>
      </c>
      <c r="CG30" s="608"/>
      <c r="CH30" s="608"/>
      <c r="CI30" s="608"/>
      <c r="CJ30" s="608"/>
      <c r="CK30" s="608"/>
      <c r="CL30" s="608"/>
      <c r="CM30" s="608"/>
      <c r="CN30" s="608"/>
      <c r="CO30" s="608"/>
      <c r="CP30" s="608"/>
      <c r="CQ30" s="609"/>
      <c r="CR30" s="593">
        <v>1657207</v>
      </c>
      <c r="CS30" s="594"/>
      <c r="CT30" s="594"/>
      <c r="CU30" s="594"/>
      <c r="CV30" s="594"/>
      <c r="CW30" s="594"/>
      <c r="CX30" s="594"/>
      <c r="CY30" s="595"/>
      <c r="CZ30" s="627">
        <v>10.6</v>
      </c>
      <c r="DA30" s="628"/>
      <c r="DB30" s="628"/>
      <c r="DC30" s="629"/>
      <c r="DD30" s="602">
        <v>1643945</v>
      </c>
      <c r="DE30" s="594"/>
      <c r="DF30" s="594"/>
      <c r="DG30" s="594"/>
      <c r="DH30" s="594"/>
      <c r="DI30" s="594"/>
      <c r="DJ30" s="594"/>
      <c r="DK30" s="595"/>
      <c r="DL30" s="602">
        <v>1643945</v>
      </c>
      <c r="DM30" s="594"/>
      <c r="DN30" s="594"/>
      <c r="DO30" s="594"/>
      <c r="DP30" s="594"/>
      <c r="DQ30" s="594"/>
      <c r="DR30" s="594"/>
      <c r="DS30" s="594"/>
      <c r="DT30" s="594"/>
      <c r="DU30" s="594"/>
      <c r="DV30" s="595"/>
      <c r="DW30" s="598">
        <v>16.3</v>
      </c>
      <c r="DX30" s="623"/>
      <c r="DY30" s="623"/>
      <c r="DZ30" s="623"/>
      <c r="EA30" s="623"/>
      <c r="EB30" s="623"/>
      <c r="EC30" s="624"/>
    </row>
    <row r="31" spans="2:133" ht="11.25" customHeight="1" x14ac:dyDescent="0.15">
      <c r="B31" s="590" t="s">
        <v>292</v>
      </c>
      <c r="C31" s="591"/>
      <c r="D31" s="591"/>
      <c r="E31" s="591"/>
      <c r="F31" s="591"/>
      <c r="G31" s="591"/>
      <c r="H31" s="591"/>
      <c r="I31" s="591"/>
      <c r="J31" s="591"/>
      <c r="K31" s="591"/>
      <c r="L31" s="591"/>
      <c r="M31" s="591"/>
      <c r="N31" s="591"/>
      <c r="O31" s="591"/>
      <c r="P31" s="591"/>
      <c r="Q31" s="592"/>
      <c r="R31" s="593">
        <v>492627</v>
      </c>
      <c r="S31" s="594"/>
      <c r="T31" s="594"/>
      <c r="U31" s="594"/>
      <c r="V31" s="594"/>
      <c r="W31" s="594"/>
      <c r="X31" s="594"/>
      <c r="Y31" s="595"/>
      <c r="Z31" s="596">
        <v>3</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97.8</v>
      </c>
      <c r="BH31" s="625"/>
      <c r="BI31" s="625"/>
      <c r="BJ31" s="625"/>
      <c r="BK31" s="625"/>
      <c r="BL31" s="625"/>
      <c r="BM31" s="599">
        <v>91.9</v>
      </c>
      <c r="BN31" s="649"/>
      <c r="BO31" s="649"/>
      <c r="BP31" s="649"/>
      <c r="BQ31" s="650"/>
      <c r="BR31" s="648">
        <v>98</v>
      </c>
      <c r="BS31" s="625"/>
      <c r="BT31" s="625"/>
      <c r="BU31" s="625"/>
      <c r="BV31" s="625"/>
      <c r="BW31" s="625"/>
      <c r="BX31" s="599">
        <v>91.9</v>
      </c>
      <c r="BY31" s="649"/>
      <c r="BZ31" s="649"/>
      <c r="CA31" s="649"/>
      <c r="CB31" s="650"/>
      <c r="CD31" s="656"/>
      <c r="CE31" s="657"/>
      <c r="CF31" s="607" t="s">
        <v>295</v>
      </c>
      <c r="CG31" s="608"/>
      <c r="CH31" s="608"/>
      <c r="CI31" s="608"/>
      <c r="CJ31" s="608"/>
      <c r="CK31" s="608"/>
      <c r="CL31" s="608"/>
      <c r="CM31" s="608"/>
      <c r="CN31" s="608"/>
      <c r="CO31" s="608"/>
      <c r="CP31" s="608"/>
      <c r="CQ31" s="609"/>
      <c r="CR31" s="593">
        <v>219874</v>
      </c>
      <c r="CS31" s="625"/>
      <c r="CT31" s="625"/>
      <c r="CU31" s="625"/>
      <c r="CV31" s="625"/>
      <c r="CW31" s="625"/>
      <c r="CX31" s="625"/>
      <c r="CY31" s="626"/>
      <c r="CZ31" s="627">
        <v>1.4</v>
      </c>
      <c r="DA31" s="628"/>
      <c r="DB31" s="628"/>
      <c r="DC31" s="629"/>
      <c r="DD31" s="602">
        <v>217009</v>
      </c>
      <c r="DE31" s="625"/>
      <c r="DF31" s="625"/>
      <c r="DG31" s="625"/>
      <c r="DH31" s="625"/>
      <c r="DI31" s="625"/>
      <c r="DJ31" s="625"/>
      <c r="DK31" s="626"/>
      <c r="DL31" s="602">
        <v>217009</v>
      </c>
      <c r="DM31" s="625"/>
      <c r="DN31" s="625"/>
      <c r="DO31" s="625"/>
      <c r="DP31" s="625"/>
      <c r="DQ31" s="625"/>
      <c r="DR31" s="625"/>
      <c r="DS31" s="625"/>
      <c r="DT31" s="625"/>
      <c r="DU31" s="625"/>
      <c r="DV31" s="626"/>
      <c r="DW31" s="598">
        <v>2.2000000000000002</v>
      </c>
      <c r="DX31" s="623"/>
      <c r="DY31" s="623"/>
      <c r="DZ31" s="623"/>
      <c r="EA31" s="623"/>
      <c r="EB31" s="623"/>
      <c r="EC31" s="624"/>
    </row>
    <row r="32" spans="2:133" ht="11.25" customHeight="1" x14ac:dyDescent="0.15">
      <c r="B32" s="590" t="s">
        <v>296</v>
      </c>
      <c r="C32" s="591"/>
      <c r="D32" s="591"/>
      <c r="E32" s="591"/>
      <c r="F32" s="591"/>
      <c r="G32" s="591"/>
      <c r="H32" s="591"/>
      <c r="I32" s="591"/>
      <c r="J32" s="591"/>
      <c r="K32" s="591"/>
      <c r="L32" s="591"/>
      <c r="M32" s="591"/>
      <c r="N32" s="591"/>
      <c r="O32" s="591"/>
      <c r="P32" s="591"/>
      <c r="Q32" s="592"/>
      <c r="R32" s="593">
        <v>463618</v>
      </c>
      <c r="S32" s="594"/>
      <c r="T32" s="594"/>
      <c r="U32" s="594"/>
      <c r="V32" s="594"/>
      <c r="W32" s="594"/>
      <c r="X32" s="594"/>
      <c r="Y32" s="595"/>
      <c r="Z32" s="596">
        <v>2.8</v>
      </c>
      <c r="AA32" s="596"/>
      <c r="AB32" s="596"/>
      <c r="AC32" s="596"/>
      <c r="AD32" s="597">
        <v>813</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98.5</v>
      </c>
      <c r="BH32" s="661"/>
      <c r="BI32" s="661"/>
      <c r="BJ32" s="661"/>
      <c r="BK32" s="661"/>
      <c r="BL32" s="661"/>
      <c r="BM32" s="662">
        <v>93.7</v>
      </c>
      <c r="BN32" s="661"/>
      <c r="BO32" s="661"/>
      <c r="BP32" s="661"/>
      <c r="BQ32" s="663"/>
      <c r="BR32" s="660">
        <v>98.5</v>
      </c>
      <c r="BS32" s="661"/>
      <c r="BT32" s="661"/>
      <c r="BU32" s="661"/>
      <c r="BV32" s="661"/>
      <c r="BW32" s="661"/>
      <c r="BX32" s="662">
        <v>93.6</v>
      </c>
      <c r="BY32" s="661"/>
      <c r="BZ32" s="661"/>
      <c r="CA32" s="661"/>
      <c r="CB32" s="663"/>
      <c r="CD32" s="658"/>
      <c r="CE32" s="659"/>
      <c r="CF32" s="607" t="s">
        <v>298</v>
      </c>
      <c r="CG32" s="608"/>
      <c r="CH32" s="608"/>
      <c r="CI32" s="608"/>
      <c r="CJ32" s="608"/>
      <c r="CK32" s="608"/>
      <c r="CL32" s="608"/>
      <c r="CM32" s="608"/>
      <c r="CN32" s="608"/>
      <c r="CO32" s="608"/>
      <c r="CP32" s="608"/>
      <c r="CQ32" s="609"/>
      <c r="CR32" s="593" t="s">
        <v>109</v>
      </c>
      <c r="CS32" s="594"/>
      <c r="CT32" s="594"/>
      <c r="CU32" s="594"/>
      <c r="CV32" s="594"/>
      <c r="CW32" s="594"/>
      <c r="CX32" s="594"/>
      <c r="CY32" s="595"/>
      <c r="CZ32" s="627" t="s">
        <v>109</v>
      </c>
      <c r="DA32" s="628"/>
      <c r="DB32" s="628"/>
      <c r="DC32" s="629"/>
      <c r="DD32" s="602" t="s">
        <v>109</v>
      </c>
      <c r="DE32" s="594"/>
      <c r="DF32" s="594"/>
      <c r="DG32" s="594"/>
      <c r="DH32" s="594"/>
      <c r="DI32" s="594"/>
      <c r="DJ32" s="594"/>
      <c r="DK32" s="595"/>
      <c r="DL32" s="602" t="s">
        <v>109</v>
      </c>
      <c r="DM32" s="594"/>
      <c r="DN32" s="594"/>
      <c r="DO32" s="594"/>
      <c r="DP32" s="594"/>
      <c r="DQ32" s="594"/>
      <c r="DR32" s="594"/>
      <c r="DS32" s="594"/>
      <c r="DT32" s="594"/>
      <c r="DU32" s="594"/>
      <c r="DV32" s="595"/>
      <c r="DW32" s="598" t="s">
        <v>109</v>
      </c>
      <c r="DX32" s="623"/>
      <c r="DY32" s="623"/>
      <c r="DZ32" s="623"/>
      <c r="EA32" s="623"/>
      <c r="EB32" s="623"/>
      <c r="EC32" s="624"/>
    </row>
    <row r="33" spans="2:133" ht="11.25" customHeight="1" x14ac:dyDescent="0.15">
      <c r="B33" s="590" t="s">
        <v>299</v>
      </c>
      <c r="C33" s="591"/>
      <c r="D33" s="591"/>
      <c r="E33" s="591"/>
      <c r="F33" s="591"/>
      <c r="G33" s="591"/>
      <c r="H33" s="591"/>
      <c r="I33" s="591"/>
      <c r="J33" s="591"/>
      <c r="K33" s="591"/>
      <c r="L33" s="591"/>
      <c r="M33" s="591"/>
      <c r="N33" s="591"/>
      <c r="O33" s="591"/>
      <c r="P33" s="591"/>
      <c r="Q33" s="592"/>
      <c r="R33" s="593">
        <v>1478914</v>
      </c>
      <c r="S33" s="594"/>
      <c r="T33" s="594"/>
      <c r="U33" s="594"/>
      <c r="V33" s="594"/>
      <c r="W33" s="594"/>
      <c r="X33" s="594"/>
      <c r="Y33" s="595"/>
      <c r="Z33" s="596">
        <v>9.1</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5690240</v>
      </c>
      <c r="CS33" s="625"/>
      <c r="CT33" s="625"/>
      <c r="CU33" s="625"/>
      <c r="CV33" s="625"/>
      <c r="CW33" s="625"/>
      <c r="CX33" s="625"/>
      <c r="CY33" s="626"/>
      <c r="CZ33" s="627">
        <v>36.4</v>
      </c>
      <c r="DA33" s="628"/>
      <c r="DB33" s="628"/>
      <c r="DC33" s="629"/>
      <c r="DD33" s="602">
        <v>4407483</v>
      </c>
      <c r="DE33" s="625"/>
      <c r="DF33" s="625"/>
      <c r="DG33" s="625"/>
      <c r="DH33" s="625"/>
      <c r="DI33" s="625"/>
      <c r="DJ33" s="625"/>
      <c r="DK33" s="626"/>
      <c r="DL33" s="602">
        <v>3294360</v>
      </c>
      <c r="DM33" s="625"/>
      <c r="DN33" s="625"/>
      <c r="DO33" s="625"/>
      <c r="DP33" s="625"/>
      <c r="DQ33" s="625"/>
      <c r="DR33" s="625"/>
      <c r="DS33" s="625"/>
      <c r="DT33" s="625"/>
      <c r="DU33" s="625"/>
      <c r="DV33" s="626"/>
      <c r="DW33" s="598">
        <v>32.700000000000003</v>
      </c>
      <c r="DX33" s="623"/>
      <c r="DY33" s="623"/>
      <c r="DZ33" s="623"/>
      <c r="EA33" s="623"/>
      <c r="EB33" s="623"/>
      <c r="EC33" s="624"/>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2245632</v>
      </c>
      <c r="CS34" s="594"/>
      <c r="CT34" s="594"/>
      <c r="CU34" s="594"/>
      <c r="CV34" s="594"/>
      <c r="CW34" s="594"/>
      <c r="CX34" s="594"/>
      <c r="CY34" s="595"/>
      <c r="CZ34" s="627">
        <v>14.4</v>
      </c>
      <c r="DA34" s="628"/>
      <c r="DB34" s="628"/>
      <c r="DC34" s="629"/>
      <c r="DD34" s="602">
        <v>1600571</v>
      </c>
      <c r="DE34" s="594"/>
      <c r="DF34" s="594"/>
      <c r="DG34" s="594"/>
      <c r="DH34" s="594"/>
      <c r="DI34" s="594"/>
      <c r="DJ34" s="594"/>
      <c r="DK34" s="595"/>
      <c r="DL34" s="602">
        <v>996640</v>
      </c>
      <c r="DM34" s="594"/>
      <c r="DN34" s="594"/>
      <c r="DO34" s="594"/>
      <c r="DP34" s="594"/>
      <c r="DQ34" s="594"/>
      <c r="DR34" s="594"/>
      <c r="DS34" s="594"/>
      <c r="DT34" s="594"/>
      <c r="DU34" s="594"/>
      <c r="DV34" s="595"/>
      <c r="DW34" s="598">
        <v>9.9</v>
      </c>
      <c r="DX34" s="623"/>
      <c r="DY34" s="623"/>
      <c r="DZ34" s="623"/>
      <c r="EA34" s="623"/>
      <c r="EB34" s="623"/>
      <c r="EC34" s="624"/>
    </row>
    <row r="35" spans="2:133" ht="11.25" customHeight="1" x14ac:dyDescent="0.15">
      <c r="B35" s="590" t="s">
        <v>305</v>
      </c>
      <c r="C35" s="591"/>
      <c r="D35" s="591"/>
      <c r="E35" s="591"/>
      <c r="F35" s="591"/>
      <c r="G35" s="591"/>
      <c r="H35" s="591"/>
      <c r="I35" s="591"/>
      <c r="J35" s="591"/>
      <c r="K35" s="591"/>
      <c r="L35" s="591"/>
      <c r="M35" s="591"/>
      <c r="N35" s="591"/>
      <c r="O35" s="591"/>
      <c r="P35" s="591"/>
      <c r="Q35" s="592"/>
      <c r="R35" s="593">
        <v>685614</v>
      </c>
      <c r="S35" s="594"/>
      <c r="T35" s="594"/>
      <c r="U35" s="594"/>
      <c r="V35" s="594"/>
      <c r="W35" s="594"/>
      <c r="X35" s="594"/>
      <c r="Y35" s="595"/>
      <c r="Z35" s="596">
        <v>4.2</v>
      </c>
      <c r="AA35" s="596"/>
      <c r="AB35" s="596"/>
      <c r="AC35" s="596"/>
      <c r="AD35" s="597" t="s">
        <v>109</v>
      </c>
      <c r="AE35" s="597"/>
      <c r="AF35" s="597"/>
      <c r="AG35" s="597"/>
      <c r="AH35" s="597"/>
      <c r="AI35" s="597"/>
      <c r="AJ35" s="597"/>
      <c r="AK35" s="597"/>
      <c r="AL35" s="598" t="s">
        <v>109</v>
      </c>
      <c r="AM35" s="599"/>
      <c r="AN35" s="599"/>
      <c r="AO35" s="600"/>
      <c r="AP35" s="186"/>
      <c r="AQ35" s="604" t="s">
        <v>306</v>
      </c>
      <c r="AR35" s="605"/>
      <c r="AS35" s="605"/>
      <c r="AT35" s="605"/>
      <c r="AU35" s="605"/>
      <c r="AV35" s="605"/>
      <c r="AW35" s="605"/>
      <c r="AX35" s="605"/>
      <c r="AY35" s="606"/>
      <c r="AZ35" s="582">
        <v>1588368</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179643</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129145</v>
      </c>
      <c r="CS35" s="625"/>
      <c r="CT35" s="625"/>
      <c r="CU35" s="625"/>
      <c r="CV35" s="625"/>
      <c r="CW35" s="625"/>
      <c r="CX35" s="625"/>
      <c r="CY35" s="626"/>
      <c r="CZ35" s="627">
        <v>0.8</v>
      </c>
      <c r="DA35" s="628"/>
      <c r="DB35" s="628"/>
      <c r="DC35" s="629"/>
      <c r="DD35" s="602">
        <v>110000</v>
      </c>
      <c r="DE35" s="625"/>
      <c r="DF35" s="625"/>
      <c r="DG35" s="625"/>
      <c r="DH35" s="625"/>
      <c r="DI35" s="625"/>
      <c r="DJ35" s="625"/>
      <c r="DK35" s="626"/>
      <c r="DL35" s="602">
        <v>110000</v>
      </c>
      <c r="DM35" s="625"/>
      <c r="DN35" s="625"/>
      <c r="DO35" s="625"/>
      <c r="DP35" s="625"/>
      <c r="DQ35" s="625"/>
      <c r="DR35" s="625"/>
      <c r="DS35" s="625"/>
      <c r="DT35" s="625"/>
      <c r="DU35" s="625"/>
      <c r="DV35" s="626"/>
      <c r="DW35" s="598">
        <v>1.1000000000000001</v>
      </c>
      <c r="DX35" s="623"/>
      <c r="DY35" s="623"/>
      <c r="DZ35" s="623"/>
      <c r="EA35" s="623"/>
      <c r="EB35" s="623"/>
      <c r="EC35" s="624"/>
    </row>
    <row r="36" spans="2:133" ht="11.25" customHeight="1" x14ac:dyDescent="0.15">
      <c r="B36" s="636" t="s">
        <v>309</v>
      </c>
      <c r="C36" s="637"/>
      <c r="D36" s="637"/>
      <c r="E36" s="637"/>
      <c r="F36" s="637"/>
      <c r="G36" s="637"/>
      <c r="H36" s="637"/>
      <c r="I36" s="637"/>
      <c r="J36" s="637"/>
      <c r="K36" s="637"/>
      <c r="L36" s="637"/>
      <c r="M36" s="637"/>
      <c r="N36" s="637"/>
      <c r="O36" s="637"/>
      <c r="P36" s="637"/>
      <c r="Q36" s="638"/>
      <c r="R36" s="665">
        <v>16310682</v>
      </c>
      <c r="S36" s="666"/>
      <c r="T36" s="666"/>
      <c r="U36" s="666"/>
      <c r="V36" s="666"/>
      <c r="W36" s="666"/>
      <c r="X36" s="666"/>
      <c r="Y36" s="667"/>
      <c r="Z36" s="668">
        <v>100</v>
      </c>
      <c r="AA36" s="668"/>
      <c r="AB36" s="668"/>
      <c r="AC36" s="668"/>
      <c r="AD36" s="669">
        <v>9397071</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48753</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139651</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1359150</v>
      </c>
      <c r="CS36" s="594"/>
      <c r="CT36" s="594"/>
      <c r="CU36" s="594"/>
      <c r="CV36" s="594"/>
      <c r="CW36" s="594"/>
      <c r="CX36" s="594"/>
      <c r="CY36" s="595"/>
      <c r="CZ36" s="627">
        <v>8.6999999999999993</v>
      </c>
      <c r="DA36" s="628"/>
      <c r="DB36" s="628"/>
      <c r="DC36" s="629"/>
      <c r="DD36" s="602">
        <v>1181872</v>
      </c>
      <c r="DE36" s="594"/>
      <c r="DF36" s="594"/>
      <c r="DG36" s="594"/>
      <c r="DH36" s="594"/>
      <c r="DI36" s="594"/>
      <c r="DJ36" s="594"/>
      <c r="DK36" s="595"/>
      <c r="DL36" s="602">
        <v>951575</v>
      </c>
      <c r="DM36" s="594"/>
      <c r="DN36" s="594"/>
      <c r="DO36" s="594"/>
      <c r="DP36" s="594"/>
      <c r="DQ36" s="594"/>
      <c r="DR36" s="594"/>
      <c r="DS36" s="594"/>
      <c r="DT36" s="594"/>
      <c r="DU36" s="594"/>
      <c r="DV36" s="595"/>
      <c r="DW36" s="598">
        <v>9.4</v>
      </c>
      <c r="DX36" s="623"/>
      <c r="DY36" s="623"/>
      <c r="DZ36" s="623"/>
      <c r="EA36" s="623"/>
      <c r="EB36" s="623"/>
      <c r="EC36" s="624"/>
    </row>
    <row r="37" spans="2:133" ht="11.25" customHeight="1" x14ac:dyDescent="0.15">
      <c r="AQ37" s="672" t="s">
        <v>313</v>
      </c>
      <c r="AR37" s="673"/>
      <c r="AS37" s="673"/>
      <c r="AT37" s="673"/>
      <c r="AU37" s="673"/>
      <c r="AV37" s="673"/>
      <c r="AW37" s="673"/>
      <c r="AX37" s="673"/>
      <c r="AY37" s="674"/>
      <c r="AZ37" s="593">
        <v>16048</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6489</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730858</v>
      </c>
      <c r="CS37" s="625"/>
      <c r="CT37" s="625"/>
      <c r="CU37" s="625"/>
      <c r="CV37" s="625"/>
      <c r="CW37" s="625"/>
      <c r="CX37" s="625"/>
      <c r="CY37" s="626"/>
      <c r="CZ37" s="627">
        <v>4.7</v>
      </c>
      <c r="DA37" s="628"/>
      <c r="DB37" s="628"/>
      <c r="DC37" s="629"/>
      <c r="DD37" s="602">
        <v>730858</v>
      </c>
      <c r="DE37" s="625"/>
      <c r="DF37" s="625"/>
      <c r="DG37" s="625"/>
      <c r="DH37" s="625"/>
      <c r="DI37" s="625"/>
      <c r="DJ37" s="625"/>
      <c r="DK37" s="626"/>
      <c r="DL37" s="602">
        <v>721305</v>
      </c>
      <c r="DM37" s="625"/>
      <c r="DN37" s="625"/>
      <c r="DO37" s="625"/>
      <c r="DP37" s="625"/>
      <c r="DQ37" s="625"/>
      <c r="DR37" s="625"/>
      <c r="DS37" s="625"/>
      <c r="DT37" s="625"/>
      <c r="DU37" s="625"/>
      <c r="DV37" s="626"/>
      <c r="DW37" s="598">
        <v>7.2</v>
      </c>
      <c r="DX37" s="623"/>
      <c r="DY37" s="623"/>
      <c r="DZ37" s="623"/>
      <c r="EA37" s="623"/>
      <c r="EB37" s="623"/>
      <c r="EC37" s="624"/>
    </row>
    <row r="38" spans="2:133" ht="11.25" customHeight="1" x14ac:dyDescent="0.15">
      <c r="AQ38" s="672" t="s">
        <v>316</v>
      </c>
      <c r="AR38" s="673"/>
      <c r="AS38" s="673"/>
      <c r="AT38" s="673"/>
      <c r="AU38" s="673"/>
      <c r="AV38" s="673"/>
      <c r="AW38" s="673"/>
      <c r="AX38" s="673"/>
      <c r="AY38" s="674"/>
      <c r="AZ38" s="593" t="s">
        <v>109</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10409</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1523567</v>
      </c>
      <c r="CS38" s="594"/>
      <c r="CT38" s="594"/>
      <c r="CU38" s="594"/>
      <c r="CV38" s="594"/>
      <c r="CW38" s="594"/>
      <c r="CX38" s="594"/>
      <c r="CY38" s="595"/>
      <c r="CZ38" s="627">
        <v>9.8000000000000007</v>
      </c>
      <c r="DA38" s="628"/>
      <c r="DB38" s="628"/>
      <c r="DC38" s="629"/>
      <c r="DD38" s="602">
        <v>1258028</v>
      </c>
      <c r="DE38" s="594"/>
      <c r="DF38" s="594"/>
      <c r="DG38" s="594"/>
      <c r="DH38" s="594"/>
      <c r="DI38" s="594"/>
      <c r="DJ38" s="594"/>
      <c r="DK38" s="595"/>
      <c r="DL38" s="602">
        <v>1236145</v>
      </c>
      <c r="DM38" s="594"/>
      <c r="DN38" s="594"/>
      <c r="DO38" s="594"/>
      <c r="DP38" s="594"/>
      <c r="DQ38" s="594"/>
      <c r="DR38" s="594"/>
      <c r="DS38" s="594"/>
      <c r="DT38" s="594"/>
      <c r="DU38" s="594"/>
      <c r="DV38" s="595"/>
      <c r="DW38" s="598">
        <v>12.3</v>
      </c>
      <c r="DX38" s="623"/>
      <c r="DY38" s="623"/>
      <c r="DZ38" s="623"/>
      <c r="EA38" s="623"/>
      <c r="EB38" s="623"/>
      <c r="EC38" s="624"/>
    </row>
    <row r="39" spans="2:133" ht="11.25" customHeight="1" x14ac:dyDescent="0.15">
      <c r="AQ39" s="672" t="s">
        <v>319</v>
      </c>
      <c r="AR39" s="673"/>
      <c r="AS39" s="673"/>
      <c r="AT39" s="673"/>
      <c r="AU39" s="673"/>
      <c r="AV39" s="673"/>
      <c r="AW39" s="673"/>
      <c r="AX39" s="673"/>
      <c r="AY39" s="674"/>
      <c r="AZ39" s="593" t="s">
        <v>109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95</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294349</v>
      </c>
      <c r="CS39" s="625"/>
      <c r="CT39" s="625"/>
      <c r="CU39" s="625"/>
      <c r="CV39" s="625"/>
      <c r="CW39" s="625"/>
      <c r="CX39" s="625"/>
      <c r="CY39" s="626"/>
      <c r="CZ39" s="627">
        <v>1.9</v>
      </c>
      <c r="DA39" s="628"/>
      <c r="DB39" s="628"/>
      <c r="DC39" s="629"/>
      <c r="DD39" s="602">
        <v>232625</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316083</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96</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138397</v>
      </c>
      <c r="CS40" s="594"/>
      <c r="CT40" s="594"/>
      <c r="CU40" s="594"/>
      <c r="CV40" s="594"/>
      <c r="CW40" s="594"/>
      <c r="CX40" s="594"/>
      <c r="CY40" s="595"/>
      <c r="CZ40" s="627">
        <v>0.9</v>
      </c>
      <c r="DA40" s="628"/>
      <c r="DB40" s="628"/>
      <c r="DC40" s="629"/>
      <c r="DD40" s="602">
        <v>24387</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1207484</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301</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208</v>
      </c>
      <c r="CS41" s="625"/>
      <c r="CT41" s="625"/>
      <c r="CU41" s="625"/>
      <c r="CV41" s="625"/>
      <c r="CW41" s="625"/>
      <c r="CX41" s="625"/>
      <c r="CY41" s="626"/>
      <c r="CZ41" s="627" t="s">
        <v>208</v>
      </c>
      <c r="DA41" s="628"/>
      <c r="DB41" s="628"/>
      <c r="DC41" s="629"/>
      <c r="DD41" s="602" t="s">
        <v>208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2492723</v>
      </c>
      <c r="CS42" s="594"/>
      <c r="CT42" s="594"/>
      <c r="CU42" s="594"/>
      <c r="CV42" s="594"/>
      <c r="CW42" s="594"/>
      <c r="CX42" s="594"/>
      <c r="CY42" s="595"/>
      <c r="CZ42" s="627">
        <v>16</v>
      </c>
      <c r="DA42" s="676"/>
      <c r="DB42" s="676"/>
      <c r="DC42" s="677"/>
      <c r="DD42" s="602">
        <v>998608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43461</v>
      </c>
      <c r="CS43" s="625"/>
      <c r="CT43" s="625"/>
      <c r="CU43" s="625"/>
      <c r="CV43" s="625"/>
      <c r="CW43" s="625"/>
      <c r="CX43" s="625"/>
      <c r="CY43" s="626"/>
      <c r="CZ43" s="627">
        <v>0.3</v>
      </c>
      <c r="DA43" s="628"/>
      <c r="DB43" s="628"/>
      <c r="DC43" s="629"/>
      <c r="DD43" s="602">
        <v>43461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333</v>
      </c>
      <c r="CD44" s="699" t="s">
        <v>286</v>
      </c>
      <c r="CE44" s="700"/>
      <c r="CF44" s="590" t="s">
        <v>334</v>
      </c>
      <c r="CG44" s="591"/>
      <c r="CH44" s="591"/>
      <c r="CI44" s="591"/>
      <c r="CJ44" s="591"/>
      <c r="CK44" s="591"/>
      <c r="CL44" s="591"/>
      <c r="CM44" s="591"/>
      <c r="CN44" s="591"/>
      <c r="CO44" s="591"/>
      <c r="CP44" s="591"/>
      <c r="CQ44" s="592"/>
      <c r="CR44" s="593">
        <v>2483633</v>
      </c>
      <c r="CS44" s="594"/>
      <c r="CT44" s="594"/>
      <c r="CU44" s="594"/>
      <c r="CV44" s="594"/>
      <c r="CW44" s="594"/>
      <c r="CX44" s="594"/>
      <c r="CY44" s="595"/>
      <c r="CZ44" s="627">
        <v>15.9</v>
      </c>
      <c r="DA44" s="676"/>
      <c r="DB44" s="676"/>
      <c r="DC44" s="677"/>
      <c r="DD44" s="602">
        <v>998608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335</v>
      </c>
      <c r="CG45" s="591"/>
      <c r="CH45" s="591"/>
      <c r="CI45" s="591"/>
      <c r="CJ45" s="591"/>
      <c r="CK45" s="591"/>
      <c r="CL45" s="591"/>
      <c r="CM45" s="591"/>
      <c r="CN45" s="591"/>
      <c r="CO45" s="591"/>
      <c r="CP45" s="591"/>
      <c r="CQ45" s="592"/>
      <c r="CR45" s="593">
        <v>953572</v>
      </c>
      <c r="CS45" s="625"/>
      <c r="CT45" s="625"/>
      <c r="CU45" s="625"/>
      <c r="CV45" s="625"/>
      <c r="CW45" s="625"/>
      <c r="CX45" s="625"/>
      <c r="CY45" s="626"/>
      <c r="CZ45" s="627">
        <v>6.1</v>
      </c>
      <c r="DA45" s="628"/>
      <c r="DB45" s="628"/>
      <c r="DC45" s="629"/>
      <c r="DD45" s="602">
        <v>57566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336</v>
      </c>
      <c r="CG46" s="591"/>
      <c r="CH46" s="591"/>
      <c r="CI46" s="591"/>
      <c r="CJ46" s="591"/>
      <c r="CK46" s="591"/>
      <c r="CL46" s="591"/>
      <c r="CM46" s="591"/>
      <c r="CN46" s="591"/>
      <c r="CO46" s="591"/>
      <c r="CP46" s="591"/>
      <c r="CQ46" s="592"/>
      <c r="CR46" s="593">
        <v>1522696</v>
      </c>
      <c r="CS46" s="594"/>
      <c r="CT46" s="594"/>
      <c r="CU46" s="594"/>
      <c r="CV46" s="594"/>
      <c r="CW46" s="594"/>
      <c r="CX46" s="594"/>
      <c r="CY46" s="595"/>
      <c r="CZ46" s="627">
        <v>9.6999999999999993</v>
      </c>
      <c r="DA46" s="676"/>
      <c r="DB46" s="676"/>
      <c r="DC46" s="677"/>
      <c r="DD46" s="602">
        <v>939450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337</v>
      </c>
      <c r="CG47" s="591"/>
      <c r="CH47" s="591"/>
      <c r="CI47" s="591"/>
      <c r="CJ47" s="591"/>
      <c r="CK47" s="591"/>
      <c r="CL47" s="591"/>
      <c r="CM47" s="591"/>
      <c r="CN47" s="591"/>
      <c r="CO47" s="591"/>
      <c r="CP47" s="591"/>
      <c r="CQ47" s="592"/>
      <c r="CR47" s="593">
        <v>9090</v>
      </c>
      <c r="CS47" s="625"/>
      <c r="CT47" s="625"/>
      <c r="CU47" s="625"/>
      <c r="CV47" s="625"/>
      <c r="CW47" s="625"/>
      <c r="CX47" s="625"/>
      <c r="CY47" s="626"/>
      <c r="CZ47" s="627">
        <v>0.1</v>
      </c>
      <c r="DA47" s="628"/>
      <c r="DB47" s="628"/>
      <c r="DC47" s="629"/>
      <c r="DD47" s="602" t="s">
        <v>119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338</v>
      </c>
      <c r="CG48" s="591"/>
      <c r="CH48" s="591"/>
      <c r="CI48" s="591"/>
      <c r="CJ48" s="591"/>
      <c r="CK48" s="591"/>
      <c r="CL48" s="591"/>
      <c r="CM48" s="591"/>
      <c r="CN48" s="591"/>
      <c r="CO48" s="591"/>
      <c r="CP48" s="591"/>
      <c r="CQ48" s="592"/>
      <c r="CR48" s="593" t="s">
        <v>119</v>
      </c>
      <c r="CS48" s="594"/>
      <c r="CT48" s="594"/>
      <c r="CU48" s="594"/>
      <c r="CV48" s="594"/>
      <c r="CW48" s="594"/>
      <c r="CX48" s="594"/>
      <c r="CY48" s="595"/>
      <c r="CZ48" s="627" t="s">
        <v>119</v>
      </c>
      <c r="DA48" s="676"/>
      <c r="DB48" s="676"/>
      <c r="DC48" s="677"/>
      <c r="DD48" s="602" t="s">
        <v>119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339</v>
      </c>
      <c r="CE49" s="637"/>
      <c r="CF49" s="637"/>
      <c r="CG49" s="637"/>
      <c r="CH49" s="637"/>
      <c r="CI49" s="637"/>
      <c r="CJ49" s="637"/>
      <c r="CK49" s="637"/>
      <c r="CL49" s="637"/>
      <c r="CM49" s="637"/>
      <c r="CN49" s="637"/>
      <c r="CO49" s="637"/>
      <c r="CP49" s="637"/>
      <c r="CQ49" s="638"/>
      <c r="CR49" s="665">
        <v>15619365</v>
      </c>
      <c r="CS49" s="661"/>
      <c r="CT49" s="661"/>
      <c r="CU49" s="661"/>
      <c r="CV49" s="661"/>
      <c r="CW49" s="661"/>
      <c r="CX49" s="661"/>
      <c r="CY49" s="688"/>
      <c r="CZ49" s="689">
        <v>100</v>
      </c>
      <c r="DA49" s="690"/>
      <c r="DB49" s="690"/>
      <c r="DC49" s="691"/>
      <c r="DD49" s="692">
        <v>11209820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54" t="s">
        <v>341</v>
      </c>
      <c r="DK2" s="755"/>
      <c r="DL2" s="755"/>
      <c r="DM2" s="755"/>
      <c r="DN2" s="755"/>
      <c r="DO2" s="756"/>
      <c r="DP2" s="200"/>
      <c r="DQ2" s="754" t="s">
        <v>342</v>
      </c>
      <c r="DR2" s="755"/>
      <c r="DS2" s="755"/>
      <c r="DT2" s="755"/>
      <c r="DU2" s="755"/>
      <c r="DV2" s="755"/>
      <c r="DW2" s="755"/>
      <c r="DX2" s="755"/>
      <c r="DY2" s="755"/>
      <c r="DZ2" s="75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57" t="s">
        <v>343</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37" t="s">
        <v>345</v>
      </c>
      <c r="B5" s="738"/>
      <c r="C5" s="738"/>
      <c r="D5" s="738"/>
      <c r="E5" s="738"/>
      <c r="F5" s="738"/>
      <c r="G5" s="738"/>
      <c r="H5" s="738"/>
      <c r="I5" s="738"/>
      <c r="J5" s="738"/>
      <c r="K5" s="738"/>
      <c r="L5" s="738"/>
      <c r="M5" s="738"/>
      <c r="N5" s="738"/>
      <c r="O5" s="738"/>
      <c r="P5" s="739"/>
      <c r="Q5" s="714" t="s">
        <v>346</v>
      </c>
      <c r="R5" s="715"/>
      <c r="S5" s="715"/>
      <c r="T5" s="715"/>
      <c r="U5" s="716"/>
      <c r="V5" s="714" t="s">
        <v>347</v>
      </c>
      <c r="W5" s="715"/>
      <c r="X5" s="715"/>
      <c r="Y5" s="715"/>
      <c r="Z5" s="716"/>
      <c r="AA5" s="714" t="s">
        <v>348</v>
      </c>
      <c r="AB5" s="715"/>
      <c r="AC5" s="715"/>
      <c r="AD5" s="715"/>
      <c r="AE5" s="715"/>
      <c r="AF5" s="758" t="s">
        <v>349</v>
      </c>
      <c r="AG5" s="715"/>
      <c r="AH5" s="715"/>
      <c r="AI5" s="715"/>
      <c r="AJ5" s="726"/>
      <c r="AK5" s="715" t="s">
        <v>350</v>
      </c>
      <c r="AL5" s="715"/>
      <c r="AM5" s="715"/>
      <c r="AN5" s="715"/>
      <c r="AO5" s="716"/>
      <c r="AP5" s="714" t="s">
        <v>351</v>
      </c>
      <c r="AQ5" s="715"/>
      <c r="AR5" s="715"/>
      <c r="AS5" s="715"/>
      <c r="AT5" s="716"/>
      <c r="AU5" s="714" t="s">
        <v>352</v>
      </c>
      <c r="AV5" s="715"/>
      <c r="AW5" s="715"/>
      <c r="AX5" s="715"/>
      <c r="AY5" s="726"/>
      <c r="AZ5" s="207"/>
      <c r="BA5" s="207"/>
      <c r="BB5" s="207"/>
      <c r="BC5" s="207"/>
      <c r="BD5" s="207"/>
      <c r="BE5" s="208"/>
      <c r="BF5" s="208"/>
      <c r="BG5" s="208"/>
      <c r="BH5" s="208"/>
      <c r="BI5" s="208"/>
      <c r="BJ5" s="208"/>
      <c r="BK5" s="208"/>
      <c r="BL5" s="208"/>
      <c r="BM5" s="208"/>
      <c r="BN5" s="208"/>
      <c r="BO5" s="208"/>
      <c r="BP5" s="208"/>
      <c r="BQ5" s="737" t="s">
        <v>353</v>
      </c>
      <c r="BR5" s="738"/>
      <c r="BS5" s="738"/>
      <c r="BT5" s="738"/>
      <c r="BU5" s="738"/>
      <c r="BV5" s="738"/>
      <c r="BW5" s="738"/>
      <c r="BX5" s="738"/>
      <c r="BY5" s="738"/>
      <c r="BZ5" s="738"/>
      <c r="CA5" s="738"/>
      <c r="CB5" s="738"/>
      <c r="CC5" s="738"/>
      <c r="CD5" s="738"/>
      <c r="CE5" s="738"/>
      <c r="CF5" s="738"/>
      <c r="CG5" s="739"/>
      <c r="CH5" s="714" t="s">
        <v>354</v>
      </c>
      <c r="CI5" s="715"/>
      <c r="CJ5" s="715"/>
      <c r="CK5" s="715"/>
      <c r="CL5" s="716"/>
      <c r="CM5" s="714" t="s">
        <v>355</v>
      </c>
      <c r="CN5" s="715"/>
      <c r="CO5" s="715"/>
      <c r="CP5" s="715"/>
      <c r="CQ5" s="716"/>
      <c r="CR5" s="714" t="s">
        <v>356</v>
      </c>
      <c r="CS5" s="715"/>
      <c r="CT5" s="715"/>
      <c r="CU5" s="715"/>
      <c r="CV5" s="716"/>
      <c r="CW5" s="714" t="s">
        <v>357</v>
      </c>
      <c r="CX5" s="715"/>
      <c r="CY5" s="715"/>
      <c r="CZ5" s="715"/>
      <c r="DA5" s="716"/>
      <c r="DB5" s="714" t="s">
        <v>358</v>
      </c>
      <c r="DC5" s="715"/>
      <c r="DD5" s="715"/>
      <c r="DE5" s="715"/>
      <c r="DF5" s="716"/>
      <c r="DG5" s="720" t="s">
        <v>359</v>
      </c>
      <c r="DH5" s="721"/>
      <c r="DI5" s="721"/>
      <c r="DJ5" s="721"/>
      <c r="DK5" s="722"/>
      <c r="DL5" s="720" t="s">
        <v>360</v>
      </c>
      <c r="DM5" s="721"/>
      <c r="DN5" s="721"/>
      <c r="DO5" s="721"/>
      <c r="DP5" s="722"/>
      <c r="DQ5" s="714" t="s">
        <v>361</v>
      </c>
      <c r="DR5" s="715"/>
      <c r="DS5" s="715"/>
      <c r="DT5" s="715"/>
      <c r="DU5" s="716"/>
      <c r="DV5" s="714" t="s">
        <v>352</v>
      </c>
      <c r="DW5" s="715"/>
      <c r="DX5" s="715"/>
      <c r="DY5" s="715"/>
      <c r="DZ5" s="726"/>
      <c r="EA5" s="205"/>
    </row>
    <row r="6" spans="1:131" s="206" customFormat="1" ht="26.25" customHeight="1" thickBot="1" x14ac:dyDescent="0.2">
      <c r="A6" s="740"/>
      <c r="B6" s="741"/>
      <c r="C6" s="741"/>
      <c r="D6" s="741"/>
      <c r="E6" s="741"/>
      <c r="F6" s="741"/>
      <c r="G6" s="741"/>
      <c r="H6" s="741"/>
      <c r="I6" s="741"/>
      <c r="J6" s="741"/>
      <c r="K6" s="741"/>
      <c r="L6" s="741"/>
      <c r="M6" s="741"/>
      <c r="N6" s="741"/>
      <c r="O6" s="741"/>
      <c r="P6" s="742"/>
      <c r="Q6" s="717"/>
      <c r="R6" s="718"/>
      <c r="S6" s="718"/>
      <c r="T6" s="718"/>
      <c r="U6" s="719"/>
      <c r="V6" s="717"/>
      <c r="W6" s="718"/>
      <c r="X6" s="718"/>
      <c r="Y6" s="718"/>
      <c r="Z6" s="719"/>
      <c r="AA6" s="717"/>
      <c r="AB6" s="718"/>
      <c r="AC6" s="718"/>
      <c r="AD6" s="718"/>
      <c r="AE6" s="718"/>
      <c r="AF6" s="759"/>
      <c r="AG6" s="718"/>
      <c r="AH6" s="718"/>
      <c r="AI6" s="718"/>
      <c r="AJ6" s="727"/>
      <c r="AK6" s="718"/>
      <c r="AL6" s="718"/>
      <c r="AM6" s="718"/>
      <c r="AN6" s="718"/>
      <c r="AO6" s="719"/>
      <c r="AP6" s="717"/>
      <c r="AQ6" s="718"/>
      <c r="AR6" s="718"/>
      <c r="AS6" s="718"/>
      <c r="AT6" s="719"/>
      <c r="AU6" s="717"/>
      <c r="AV6" s="718"/>
      <c r="AW6" s="718"/>
      <c r="AX6" s="718"/>
      <c r="AY6" s="727"/>
      <c r="AZ6" s="203"/>
      <c r="BA6" s="203"/>
      <c r="BB6" s="203"/>
      <c r="BC6" s="203"/>
      <c r="BD6" s="203"/>
      <c r="BE6" s="204"/>
      <c r="BF6" s="204"/>
      <c r="BG6" s="204"/>
      <c r="BH6" s="204"/>
      <c r="BI6" s="204"/>
      <c r="BJ6" s="204"/>
      <c r="BK6" s="204"/>
      <c r="BL6" s="204"/>
      <c r="BM6" s="204"/>
      <c r="BN6" s="204"/>
      <c r="BO6" s="204"/>
      <c r="BP6" s="204"/>
      <c r="BQ6" s="740"/>
      <c r="BR6" s="741"/>
      <c r="BS6" s="741"/>
      <c r="BT6" s="741"/>
      <c r="BU6" s="741"/>
      <c r="BV6" s="741"/>
      <c r="BW6" s="741"/>
      <c r="BX6" s="741"/>
      <c r="BY6" s="741"/>
      <c r="BZ6" s="741"/>
      <c r="CA6" s="741"/>
      <c r="CB6" s="741"/>
      <c r="CC6" s="741"/>
      <c r="CD6" s="741"/>
      <c r="CE6" s="741"/>
      <c r="CF6" s="741"/>
      <c r="CG6" s="742"/>
      <c r="CH6" s="717"/>
      <c r="CI6" s="718"/>
      <c r="CJ6" s="718"/>
      <c r="CK6" s="718"/>
      <c r="CL6" s="719"/>
      <c r="CM6" s="717"/>
      <c r="CN6" s="718"/>
      <c r="CO6" s="718"/>
      <c r="CP6" s="718"/>
      <c r="CQ6" s="719"/>
      <c r="CR6" s="717"/>
      <c r="CS6" s="718"/>
      <c r="CT6" s="718"/>
      <c r="CU6" s="718"/>
      <c r="CV6" s="719"/>
      <c r="CW6" s="717"/>
      <c r="CX6" s="718"/>
      <c r="CY6" s="718"/>
      <c r="CZ6" s="718"/>
      <c r="DA6" s="719"/>
      <c r="DB6" s="717"/>
      <c r="DC6" s="718"/>
      <c r="DD6" s="718"/>
      <c r="DE6" s="718"/>
      <c r="DF6" s="719"/>
      <c r="DG6" s="723"/>
      <c r="DH6" s="724"/>
      <c r="DI6" s="724"/>
      <c r="DJ6" s="724"/>
      <c r="DK6" s="725"/>
      <c r="DL6" s="723"/>
      <c r="DM6" s="724"/>
      <c r="DN6" s="724"/>
      <c r="DO6" s="724"/>
      <c r="DP6" s="725"/>
      <c r="DQ6" s="717"/>
      <c r="DR6" s="718"/>
      <c r="DS6" s="718"/>
      <c r="DT6" s="718"/>
      <c r="DU6" s="719"/>
      <c r="DV6" s="717"/>
      <c r="DW6" s="718"/>
      <c r="DX6" s="718"/>
      <c r="DY6" s="718"/>
      <c r="DZ6" s="727"/>
      <c r="EA6" s="205"/>
    </row>
    <row r="7" spans="1:131" s="206" customFormat="1" ht="26.25" customHeight="1" thickTop="1" x14ac:dyDescent="0.15">
      <c r="A7" s="209">
        <v>1</v>
      </c>
      <c r="B7" s="728" t="s">
        <v>362</v>
      </c>
      <c r="C7" s="729"/>
      <c r="D7" s="729"/>
      <c r="E7" s="729"/>
      <c r="F7" s="729"/>
      <c r="G7" s="729"/>
      <c r="H7" s="729"/>
      <c r="I7" s="729"/>
      <c r="J7" s="729"/>
      <c r="K7" s="729"/>
      <c r="L7" s="729"/>
      <c r="M7" s="729"/>
      <c r="N7" s="729"/>
      <c r="O7" s="729"/>
      <c r="P7" s="730"/>
      <c r="Q7" s="731">
        <v>16748</v>
      </c>
      <c r="R7" s="732"/>
      <c r="S7" s="732"/>
      <c r="T7" s="732"/>
      <c r="U7" s="732"/>
      <c r="V7" s="732">
        <v>16057</v>
      </c>
      <c r="W7" s="732"/>
      <c r="X7" s="732"/>
      <c r="Y7" s="732"/>
      <c r="Z7" s="732"/>
      <c r="AA7" s="732">
        <v>691</v>
      </c>
      <c r="AB7" s="732"/>
      <c r="AC7" s="732"/>
      <c r="AD7" s="732"/>
      <c r="AE7" s="733"/>
      <c r="AF7" s="734">
        <v>604</v>
      </c>
      <c r="AG7" s="735"/>
      <c r="AH7" s="735"/>
      <c r="AI7" s="735"/>
      <c r="AJ7" s="736"/>
      <c r="AK7" s="774">
        <v>25</v>
      </c>
      <c r="AL7" s="775"/>
      <c r="AM7" s="775"/>
      <c r="AN7" s="775"/>
      <c r="AO7" s="775"/>
      <c r="AP7" s="775">
        <v>20194</v>
      </c>
      <c r="AQ7" s="775"/>
      <c r="AR7" s="775"/>
      <c r="AS7" s="775"/>
      <c r="AT7" s="775"/>
      <c r="AU7" s="776"/>
      <c r="AV7" s="776"/>
      <c r="AW7" s="776"/>
      <c r="AX7" s="776"/>
      <c r="AY7" s="777"/>
      <c r="AZ7" s="203"/>
      <c r="BA7" s="203"/>
      <c r="BB7" s="203"/>
      <c r="BC7" s="203"/>
      <c r="BD7" s="203"/>
      <c r="BE7" s="204"/>
      <c r="BF7" s="204"/>
      <c r="BG7" s="204"/>
      <c r="BH7" s="204"/>
      <c r="BI7" s="204"/>
      <c r="BJ7" s="204"/>
      <c r="BK7" s="204"/>
      <c r="BL7" s="204"/>
      <c r="BM7" s="204"/>
      <c r="BN7" s="204"/>
      <c r="BO7" s="204"/>
      <c r="BP7" s="204"/>
      <c r="BQ7" s="210">
        <v>1</v>
      </c>
      <c r="BR7" s="211"/>
      <c r="BS7" s="778" t="s">
        <v>538</v>
      </c>
      <c r="BT7" s="779"/>
      <c r="BU7" s="779"/>
      <c r="BV7" s="779"/>
      <c r="BW7" s="779"/>
      <c r="BX7" s="779"/>
      <c r="BY7" s="779"/>
      <c r="BZ7" s="779"/>
      <c r="CA7" s="779"/>
      <c r="CB7" s="779"/>
      <c r="CC7" s="779"/>
      <c r="CD7" s="779"/>
      <c r="CE7" s="779"/>
      <c r="CF7" s="779"/>
      <c r="CG7" s="780"/>
      <c r="CH7" s="705">
        <v>0</v>
      </c>
      <c r="CI7" s="706"/>
      <c r="CJ7" s="706"/>
      <c r="CK7" s="706"/>
      <c r="CL7" s="707"/>
      <c r="CM7" s="705">
        <v>18</v>
      </c>
      <c r="CN7" s="706"/>
      <c r="CO7" s="706"/>
      <c r="CP7" s="706"/>
      <c r="CQ7" s="707"/>
      <c r="CR7" s="705">
        <v>2</v>
      </c>
      <c r="CS7" s="706"/>
      <c r="CT7" s="706"/>
      <c r="CU7" s="706"/>
      <c r="CV7" s="707"/>
      <c r="CW7" s="705" t="s">
        <v>531</v>
      </c>
      <c r="CX7" s="706"/>
      <c r="CY7" s="706"/>
      <c r="CZ7" s="706"/>
      <c r="DA7" s="707"/>
      <c r="DB7" s="705" t="s">
        <v>531</v>
      </c>
      <c r="DC7" s="706"/>
      <c r="DD7" s="706"/>
      <c r="DE7" s="706"/>
      <c r="DF7" s="707"/>
      <c r="DG7" s="705" t="s">
        <v>531</v>
      </c>
      <c r="DH7" s="706"/>
      <c r="DI7" s="706"/>
      <c r="DJ7" s="706"/>
      <c r="DK7" s="707"/>
      <c r="DL7" s="705">
        <v>1023</v>
      </c>
      <c r="DM7" s="706"/>
      <c r="DN7" s="706"/>
      <c r="DO7" s="706"/>
      <c r="DP7" s="707"/>
      <c r="DQ7" s="705">
        <v>102</v>
      </c>
      <c r="DR7" s="706"/>
      <c r="DS7" s="706"/>
      <c r="DT7" s="706"/>
      <c r="DU7" s="707"/>
      <c r="DV7" s="760"/>
      <c r="DW7" s="761"/>
      <c r="DX7" s="761"/>
      <c r="DY7" s="761"/>
      <c r="DZ7" s="762"/>
      <c r="EA7" s="205"/>
    </row>
    <row r="8" spans="1:131" s="206" customFormat="1" ht="26.25" customHeight="1" x14ac:dyDescent="0.15">
      <c r="A8" s="212">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63"/>
      <c r="AF8" s="764"/>
      <c r="AG8" s="765"/>
      <c r="AH8" s="765"/>
      <c r="AI8" s="765"/>
      <c r="AJ8" s="766"/>
      <c r="AK8" s="767"/>
      <c r="AL8" s="768"/>
      <c r="AM8" s="768"/>
      <c r="AN8" s="768"/>
      <c r="AO8" s="768"/>
      <c r="AP8" s="768"/>
      <c r="AQ8" s="768"/>
      <c r="AR8" s="768"/>
      <c r="AS8" s="768"/>
      <c r="AT8" s="768"/>
      <c r="AU8" s="769"/>
      <c r="AV8" s="769"/>
      <c r="AW8" s="769"/>
      <c r="AX8" s="769"/>
      <c r="AY8" s="770"/>
      <c r="AZ8" s="203"/>
      <c r="BA8" s="203"/>
      <c r="BB8" s="203"/>
      <c r="BC8" s="203"/>
      <c r="BD8" s="203"/>
      <c r="BE8" s="204"/>
      <c r="BF8" s="204"/>
      <c r="BG8" s="204"/>
      <c r="BH8" s="204"/>
      <c r="BI8" s="204"/>
      <c r="BJ8" s="204"/>
      <c r="BK8" s="204"/>
      <c r="BL8" s="204"/>
      <c r="BM8" s="204"/>
      <c r="BN8" s="204"/>
      <c r="BO8" s="204"/>
      <c r="BP8" s="204"/>
      <c r="BQ8" s="213">
        <v>2</v>
      </c>
      <c r="BR8" s="214"/>
      <c r="BS8" s="771" t="s">
        <v>539</v>
      </c>
      <c r="BT8" s="772"/>
      <c r="BU8" s="772"/>
      <c r="BV8" s="772"/>
      <c r="BW8" s="772"/>
      <c r="BX8" s="772"/>
      <c r="BY8" s="772"/>
      <c r="BZ8" s="772"/>
      <c r="CA8" s="772"/>
      <c r="CB8" s="772"/>
      <c r="CC8" s="772"/>
      <c r="CD8" s="772"/>
      <c r="CE8" s="772"/>
      <c r="CF8" s="772"/>
      <c r="CG8" s="773"/>
      <c r="CH8" s="743">
        <v>0</v>
      </c>
      <c r="CI8" s="744"/>
      <c r="CJ8" s="744"/>
      <c r="CK8" s="744"/>
      <c r="CL8" s="745"/>
      <c r="CM8" s="743">
        <v>37</v>
      </c>
      <c r="CN8" s="744"/>
      <c r="CO8" s="744"/>
      <c r="CP8" s="744"/>
      <c r="CQ8" s="745"/>
      <c r="CR8" s="743">
        <v>15</v>
      </c>
      <c r="CS8" s="744"/>
      <c r="CT8" s="744"/>
      <c r="CU8" s="744"/>
      <c r="CV8" s="745"/>
      <c r="CW8" s="743" t="s">
        <v>531</v>
      </c>
      <c r="CX8" s="744"/>
      <c r="CY8" s="744"/>
      <c r="CZ8" s="744"/>
      <c r="DA8" s="745"/>
      <c r="DB8" s="743" t="s">
        <v>540</v>
      </c>
      <c r="DC8" s="744"/>
      <c r="DD8" s="744"/>
      <c r="DE8" s="744"/>
      <c r="DF8" s="745"/>
      <c r="DG8" s="743" t="s">
        <v>540</v>
      </c>
      <c r="DH8" s="744"/>
      <c r="DI8" s="744"/>
      <c r="DJ8" s="744"/>
      <c r="DK8" s="745"/>
      <c r="DL8" s="743" t="s">
        <v>540</v>
      </c>
      <c r="DM8" s="744"/>
      <c r="DN8" s="744"/>
      <c r="DO8" s="744"/>
      <c r="DP8" s="745"/>
      <c r="DQ8" s="743" t="s">
        <v>477</v>
      </c>
      <c r="DR8" s="744"/>
      <c r="DS8" s="744"/>
      <c r="DT8" s="744"/>
      <c r="DU8" s="745"/>
      <c r="DV8" s="746"/>
      <c r="DW8" s="747"/>
      <c r="DX8" s="747"/>
      <c r="DY8" s="747"/>
      <c r="DZ8" s="748"/>
      <c r="EA8" s="205"/>
    </row>
    <row r="9" spans="1:131" s="206" customFormat="1" ht="26.25" customHeight="1" x14ac:dyDescent="0.15">
      <c r="A9" s="212">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63"/>
      <c r="AF9" s="764"/>
      <c r="AG9" s="765"/>
      <c r="AH9" s="765"/>
      <c r="AI9" s="765"/>
      <c r="AJ9" s="766"/>
      <c r="AK9" s="767"/>
      <c r="AL9" s="768"/>
      <c r="AM9" s="768"/>
      <c r="AN9" s="768"/>
      <c r="AO9" s="768"/>
      <c r="AP9" s="768"/>
      <c r="AQ9" s="768"/>
      <c r="AR9" s="768"/>
      <c r="AS9" s="768"/>
      <c r="AT9" s="768"/>
      <c r="AU9" s="769"/>
      <c r="AV9" s="769"/>
      <c r="AW9" s="769"/>
      <c r="AX9" s="769"/>
      <c r="AY9" s="770"/>
      <c r="AZ9" s="203"/>
      <c r="BA9" s="203"/>
      <c r="BB9" s="203"/>
      <c r="BC9" s="203"/>
      <c r="BD9" s="203"/>
      <c r="BE9" s="204"/>
      <c r="BF9" s="204"/>
      <c r="BG9" s="204"/>
      <c r="BH9" s="204"/>
      <c r="BI9" s="204"/>
      <c r="BJ9" s="204"/>
      <c r="BK9" s="204"/>
      <c r="BL9" s="204"/>
      <c r="BM9" s="204"/>
      <c r="BN9" s="204"/>
      <c r="BO9" s="204"/>
      <c r="BP9" s="204"/>
      <c r="BQ9" s="213">
        <v>3</v>
      </c>
      <c r="BR9" s="214"/>
      <c r="BS9" s="771"/>
      <c r="BT9" s="772"/>
      <c r="BU9" s="772"/>
      <c r="BV9" s="772"/>
      <c r="BW9" s="772"/>
      <c r="BX9" s="772"/>
      <c r="BY9" s="772"/>
      <c r="BZ9" s="772"/>
      <c r="CA9" s="772"/>
      <c r="CB9" s="772"/>
      <c r="CC9" s="772"/>
      <c r="CD9" s="772"/>
      <c r="CE9" s="772"/>
      <c r="CF9" s="772"/>
      <c r="CG9" s="773"/>
      <c r="CH9" s="743"/>
      <c r="CI9" s="744"/>
      <c r="CJ9" s="744"/>
      <c r="CK9" s="744"/>
      <c r="CL9" s="745"/>
      <c r="CM9" s="743"/>
      <c r="CN9" s="744"/>
      <c r="CO9" s="744"/>
      <c r="CP9" s="744"/>
      <c r="CQ9" s="745"/>
      <c r="CR9" s="743"/>
      <c r="CS9" s="744"/>
      <c r="CT9" s="744"/>
      <c r="CU9" s="744"/>
      <c r="CV9" s="745"/>
      <c r="CW9" s="743"/>
      <c r="CX9" s="744"/>
      <c r="CY9" s="744"/>
      <c r="CZ9" s="744"/>
      <c r="DA9" s="745"/>
      <c r="DB9" s="743"/>
      <c r="DC9" s="744"/>
      <c r="DD9" s="744"/>
      <c r="DE9" s="744"/>
      <c r="DF9" s="745"/>
      <c r="DG9" s="743"/>
      <c r="DH9" s="744"/>
      <c r="DI9" s="744"/>
      <c r="DJ9" s="744"/>
      <c r="DK9" s="745"/>
      <c r="DL9" s="743"/>
      <c r="DM9" s="744"/>
      <c r="DN9" s="744"/>
      <c r="DO9" s="744"/>
      <c r="DP9" s="745"/>
      <c r="DQ9" s="743"/>
      <c r="DR9" s="744"/>
      <c r="DS9" s="744"/>
      <c r="DT9" s="744"/>
      <c r="DU9" s="745"/>
      <c r="DV9" s="746"/>
      <c r="DW9" s="747"/>
      <c r="DX9" s="747"/>
      <c r="DY9" s="747"/>
      <c r="DZ9" s="748"/>
      <c r="EA9" s="205"/>
    </row>
    <row r="10" spans="1:131" s="206" customFormat="1" ht="26.25" customHeight="1" x14ac:dyDescent="0.15">
      <c r="A10" s="212">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63"/>
      <c r="AF10" s="764"/>
      <c r="AG10" s="765"/>
      <c r="AH10" s="765"/>
      <c r="AI10" s="765"/>
      <c r="AJ10" s="766"/>
      <c r="AK10" s="767"/>
      <c r="AL10" s="768"/>
      <c r="AM10" s="768"/>
      <c r="AN10" s="768"/>
      <c r="AO10" s="768"/>
      <c r="AP10" s="768"/>
      <c r="AQ10" s="768"/>
      <c r="AR10" s="768"/>
      <c r="AS10" s="768"/>
      <c r="AT10" s="768"/>
      <c r="AU10" s="769"/>
      <c r="AV10" s="769"/>
      <c r="AW10" s="769"/>
      <c r="AX10" s="769"/>
      <c r="AY10" s="770"/>
      <c r="AZ10" s="203"/>
      <c r="BA10" s="203"/>
      <c r="BB10" s="203"/>
      <c r="BC10" s="203"/>
      <c r="BD10" s="203"/>
      <c r="BE10" s="204"/>
      <c r="BF10" s="204"/>
      <c r="BG10" s="204"/>
      <c r="BH10" s="204"/>
      <c r="BI10" s="204"/>
      <c r="BJ10" s="204"/>
      <c r="BK10" s="204"/>
      <c r="BL10" s="204"/>
      <c r="BM10" s="204"/>
      <c r="BN10" s="204"/>
      <c r="BO10" s="204"/>
      <c r="BP10" s="204"/>
      <c r="BQ10" s="213">
        <v>4</v>
      </c>
      <c r="BR10" s="214"/>
      <c r="BS10" s="771"/>
      <c r="BT10" s="772"/>
      <c r="BU10" s="772"/>
      <c r="BV10" s="772"/>
      <c r="BW10" s="772"/>
      <c r="BX10" s="772"/>
      <c r="BY10" s="772"/>
      <c r="BZ10" s="772"/>
      <c r="CA10" s="772"/>
      <c r="CB10" s="772"/>
      <c r="CC10" s="772"/>
      <c r="CD10" s="772"/>
      <c r="CE10" s="772"/>
      <c r="CF10" s="772"/>
      <c r="CG10" s="773"/>
      <c r="CH10" s="743"/>
      <c r="CI10" s="744"/>
      <c r="CJ10" s="744"/>
      <c r="CK10" s="744"/>
      <c r="CL10" s="745"/>
      <c r="CM10" s="743"/>
      <c r="CN10" s="744"/>
      <c r="CO10" s="744"/>
      <c r="CP10" s="744"/>
      <c r="CQ10" s="745"/>
      <c r="CR10" s="743"/>
      <c r="CS10" s="744"/>
      <c r="CT10" s="744"/>
      <c r="CU10" s="744"/>
      <c r="CV10" s="745"/>
      <c r="CW10" s="743"/>
      <c r="CX10" s="744"/>
      <c r="CY10" s="744"/>
      <c r="CZ10" s="744"/>
      <c r="DA10" s="745"/>
      <c r="DB10" s="743"/>
      <c r="DC10" s="744"/>
      <c r="DD10" s="744"/>
      <c r="DE10" s="744"/>
      <c r="DF10" s="745"/>
      <c r="DG10" s="743"/>
      <c r="DH10" s="744"/>
      <c r="DI10" s="744"/>
      <c r="DJ10" s="744"/>
      <c r="DK10" s="745"/>
      <c r="DL10" s="743"/>
      <c r="DM10" s="744"/>
      <c r="DN10" s="744"/>
      <c r="DO10" s="744"/>
      <c r="DP10" s="745"/>
      <c r="DQ10" s="743"/>
      <c r="DR10" s="744"/>
      <c r="DS10" s="744"/>
      <c r="DT10" s="744"/>
      <c r="DU10" s="745"/>
      <c r="DV10" s="746"/>
      <c r="DW10" s="747"/>
      <c r="DX10" s="747"/>
      <c r="DY10" s="747"/>
      <c r="DZ10" s="748"/>
      <c r="EA10" s="205"/>
    </row>
    <row r="11" spans="1:131" s="206" customFormat="1" ht="26.25" customHeight="1" x14ac:dyDescent="0.15">
      <c r="A11" s="212">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63"/>
      <c r="AF11" s="764"/>
      <c r="AG11" s="765"/>
      <c r="AH11" s="765"/>
      <c r="AI11" s="765"/>
      <c r="AJ11" s="766"/>
      <c r="AK11" s="767"/>
      <c r="AL11" s="768"/>
      <c r="AM11" s="768"/>
      <c r="AN11" s="768"/>
      <c r="AO11" s="768"/>
      <c r="AP11" s="768"/>
      <c r="AQ11" s="768"/>
      <c r="AR11" s="768"/>
      <c r="AS11" s="768"/>
      <c r="AT11" s="768"/>
      <c r="AU11" s="769"/>
      <c r="AV11" s="769"/>
      <c r="AW11" s="769"/>
      <c r="AX11" s="769"/>
      <c r="AY11" s="770"/>
      <c r="AZ11" s="203"/>
      <c r="BA11" s="203"/>
      <c r="BB11" s="203"/>
      <c r="BC11" s="203"/>
      <c r="BD11" s="203"/>
      <c r="BE11" s="204"/>
      <c r="BF11" s="204"/>
      <c r="BG11" s="204"/>
      <c r="BH11" s="204"/>
      <c r="BI11" s="204"/>
      <c r="BJ11" s="204"/>
      <c r="BK11" s="204"/>
      <c r="BL11" s="204"/>
      <c r="BM11" s="204"/>
      <c r="BN11" s="204"/>
      <c r="BO11" s="204"/>
      <c r="BP11" s="204"/>
      <c r="BQ11" s="213">
        <v>5</v>
      </c>
      <c r="BR11" s="214"/>
      <c r="BS11" s="771"/>
      <c r="BT11" s="772"/>
      <c r="BU11" s="772"/>
      <c r="BV11" s="772"/>
      <c r="BW11" s="772"/>
      <c r="BX11" s="772"/>
      <c r="BY11" s="772"/>
      <c r="BZ11" s="772"/>
      <c r="CA11" s="772"/>
      <c r="CB11" s="772"/>
      <c r="CC11" s="772"/>
      <c r="CD11" s="772"/>
      <c r="CE11" s="772"/>
      <c r="CF11" s="772"/>
      <c r="CG11" s="773"/>
      <c r="CH11" s="743"/>
      <c r="CI11" s="744"/>
      <c r="CJ11" s="744"/>
      <c r="CK11" s="744"/>
      <c r="CL11" s="745"/>
      <c r="CM11" s="743"/>
      <c r="CN11" s="744"/>
      <c r="CO11" s="744"/>
      <c r="CP11" s="744"/>
      <c r="CQ11" s="745"/>
      <c r="CR11" s="743"/>
      <c r="CS11" s="744"/>
      <c r="CT11" s="744"/>
      <c r="CU11" s="744"/>
      <c r="CV11" s="745"/>
      <c r="CW11" s="743"/>
      <c r="CX11" s="744"/>
      <c r="CY11" s="744"/>
      <c r="CZ11" s="744"/>
      <c r="DA11" s="745"/>
      <c r="DB11" s="743"/>
      <c r="DC11" s="744"/>
      <c r="DD11" s="744"/>
      <c r="DE11" s="744"/>
      <c r="DF11" s="745"/>
      <c r="DG11" s="743"/>
      <c r="DH11" s="744"/>
      <c r="DI11" s="744"/>
      <c r="DJ11" s="744"/>
      <c r="DK11" s="745"/>
      <c r="DL11" s="743"/>
      <c r="DM11" s="744"/>
      <c r="DN11" s="744"/>
      <c r="DO11" s="744"/>
      <c r="DP11" s="745"/>
      <c r="DQ11" s="743"/>
      <c r="DR11" s="744"/>
      <c r="DS11" s="744"/>
      <c r="DT11" s="744"/>
      <c r="DU11" s="745"/>
      <c r="DV11" s="746"/>
      <c r="DW11" s="747"/>
      <c r="DX11" s="747"/>
      <c r="DY11" s="747"/>
      <c r="DZ11" s="748"/>
      <c r="EA11" s="205"/>
    </row>
    <row r="12" spans="1:131" s="206" customFormat="1" ht="26.25" customHeight="1" x14ac:dyDescent="0.15">
      <c r="A12" s="212">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63"/>
      <c r="AF12" s="764"/>
      <c r="AG12" s="765"/>
      <c r="AH12" s="765"/>
      <c r="AI12" s="765"/>
      <c r="AJ12" s="766"/>
      <c r="AK12" s="767"/>
      <c r="AL12" s="768"/>
      <c r="AM12" s="768"/>
      <c r="AN12" s="768"/>
      <c r="AO12" s="768"/>
      <c r="AP12" s="768"/>
      <c r="AQ12" s="768"/>
      <c r="AR12" s="768"/>
      <c r="AS12" s="768"/>
      <c r="AT12" s="768"/>
      <c r="AU12" s="769"/>
      <c r="AV12" s="769"/>
      <c r="AW12" s="769"/>
      <c r="AX12" s="769"/>
      <c r="AY12" s="770"/>
      <c r="AZ12" s="203"/>
      <c r="BA12" s="203"/>
      <c r="BB12" s="203"/>
      <c r="BC12" s="203"/>
      <c r="BD12" s="203"/>
      <c r="BE12" s="204"/>
      <c r="BF12" s="204"/>
      <c r="BG12" s="204"/>
      <c r="BH12" s="204"/>
      <c r="BI12" s="204"/>
      <c r="BJ12" s="204"/>
      <c r="BK12" s="204"/>
      <c r="BL12" s="204"/>
      <c r="BM12" s="204"/>
      <c r="BN12" s="204"/>
      <c r="BO12" s="204"/>
      <c r="BP12" s="204"/>
      <c r="BQ12" s="213">
        <v>6</v>
      </c>
      <c r="BR12" s="214"/>
      <c r="BS12" s="771"/>
      <c r="BT12" s="772"/>
      <c r="BU12" s="772"/>
      <c r="BV12" s="772"/>
      <c r="BW12" s="772"/>
      <c r="BX12" s="772"/>
      <c r="BY12" s="772"/>
      <c r="BZ12" s="772"/>
      <c r="CA12" s="772"/>
      <c r="CB12" s="772"/>
      <c r="CC12" s="772"/>
      <c r="CD12" s="772"/>
      <c r="CE12" s="772"/>
      <c r="CF12" s="772"/>
      <c r="CG12" s="773"/>
      <c r="CH12" s="743"/>
      <c r="CI12" s="744"/>
      <c r="CJ12" s="744"/>
      <c r="CK12" s="744"/>
      <c r="CL12" s="745"/>
      <c r="CM12" s="743"/>
      <c r="CN12" s="744"/>
      <c r="CO12" s="744"/>
      <c r="CP12" s="744"/>
      <c r="CQ12" s="745"/>
      <c r="CR12" s="743"/>
      <c r="CS12" s="744"/>
      <c r="CT12" s="744"/>
      <c r="CU12" s="744"/>
      <c r="CV12" s="745"/>
      <c r="CW12" s="743"/>
      <c r="CX12" s="744"/>
      <c r="CY12" s="744"/>
      <c r="CZ12" s="744"/>
      <c r="DA12" s="745"/>
      <c r="DB12" s="743"/>
      <c r="DC12" s="744"/>
      <c r="DD12" s="744"/>
      <c r="DE12" s="744"/>
      <c r="DF12" s="745"/>
      <c r="DG12" s="743"/>
      <c r="DH12" s="744"/>
      <c r="DI12" s="744"/>
      <c r="DJ12" s="744"/>
      <c r="DK12" s="745"/>
      <c r="DL12" s="743"/>
      <c r="DM12" s="744"/>
      <c r="DN12" s="744"/>
      <c r="DO12" s="744"/>
      <c r="DP12" s="745"/>
      <c r="DQ12" s="743"/>
      <c r="DR12" s="744"/>
      <c r="DS12" s="744"/>
      <c r="DT12" s="744"/>
      <c r="DU12" s="745"/>
      <c r="DV12" s="746"/>
      <c r="DW12" s="747"/>
      <c r="DX12" s="747"/>
      <c r="DY12" s="747"/>
      <c r="DZ12" s="748"/>
      <c r="EA12" s="205"/>
    </row>
    <row r="13" spans="1:131" s="206" customFormat="1" ht="26.25" customHeight="1" x14ac:dyDescent="0.15">
      <c r="A13" s="212">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63"/>
      <c r="AF13" s="764"/>
      <c r="AG13" s="765"/>
      <c r="AH13" s="765"/>
      <c r="AI13" s="765"/>
      <c r="AJ13" s="766"/>
      <c r="AK13" s="767"/>
      <c r="AL13" s="768"/>
      <c r="AM13" s="768"/>
      <c r="AN13" s="768"/>
      <c r="AO13" s="768"/>
      <c r="AP13" s="768"/>
      <c r="AQ13" s="768"/>
      <c r="AR13" s="768"/>
      <c r="AS13" s="768"/>
      <c r="AT13" s="768"/>
      <c r="AU13" s="769"/>
      <c r="AV13" s="769"/>
      <c r="AW13" s="769"/>
      <c r="AX13" s="769"/>
      <c r="AY13" s="770"/>
      <c r="AZ13" s="203"/>
      <c r="BA13" s="203"/>
      <c r="BB13" s="203"/>
      <c r="BC13" s="203"/>
      <c r="BD13" s="203"/>
      <c r="BE13" s="204"/>
      <c r="BF13" s="204"/>
      <c r="BG13" s="204"/>
      <c r="BH13" s="204"/>
      <c r="BI13" s="204"/>
      <c r="BJ13" s="204"/>
      <c r="BK13" s="204"/>
      <c r="BL13" s="204"/>
      <c r="BM13" s="204"/>
      <c r="BN13" s="204"/>
      <c r="BO13" s="204"/>
      <c r="BP13" s="204"/>
      <c r="BQ13" s="213">
        <v>7</v>
      </c>
      <c r="BR13" s="214"/>
      <c r="BS13" s="771"/>
      <c r="BT13" s="772"/>
      <c r="BU13" s="772"/>
      <c r="BV13" s="772"/>
      <c r="BW13" s="772"/>
      <c r="BX13" s="772"/>
      <c r="BY13" s="772"/>
      <c r="BZ13" s="772"/>
      <c r="CA13" s="772"/>
      <c r="CB13" s="772"/>
      <c r="CC13" s="772"/>
      <c r="CD13" s="772"/>
      <c r="CE13" s="772"/>
      <c r="CF13" s="772"/>
      <c r="CG13" s="773"/>
      <c r="CH13" s="743"/>
      <c r="CI13" s="744"/>
      <c r="CJ13" s="744"/>
      <c r="CK13" s="744"/>
      <c r="CL13" s="745"/>
      <c r="CM13" s="743"/>
      <c r="CN13" s="744"/>
      <c r="CO13" s="744"/>
      <c r="CP13" s="744"/>
      <c r="CQ13" s="745"/>
      <c r="CR13" s="743"/>
      <c r="CS13" s="744"/>
      <c r="CT13" s="744"/>
      <c r="CU13" s="744"/>
      <c r="CV13" s="745"/>
      <c r="CW13" s="743"/>
      <c r="CX13" s="744"/>
      <c r="CY13" s="744"/>
      <c r="CZ13" s="744"/>
      <c r="DA13" s="745"/>
      <c r="DB13" s="743"/>
      <c r="DC13" s="744"/>
      <c r="DD13" s="744"/>
      <c r="DE13" s="744"/>
      <c r="DF13" s="745"/>
      <c r="DG13" s="743"/>
      <c r="DH13" s="744"/>
      <c r="DI13" s="744"/>
      <c r="DJ13" s="744"/>
      <c r="DK13" s="745"/>
      <c r="DL13" s="743"/>
      <c r="DM13" s="744"/>
      <c r="DN13" s="744"/>
      <c r="DO13" s="744"/>
      <c r="DP13" s="745"/>
      <c r="DQ13" s="743"/>
      <c r="DR13" s="744"/>
      <c r="DS13" s="744"/>
      <c r="DT13" s="744"/>
      <c r="DU13" s="745"/>
      <c r="DV13" s="746"/>
      <c r="DW13" s="747"/>
      <c r="DX13" s="747"/>
      <c r="DY13" s="747"/>
      <c r="DZ13" s="748"/>
      <c r="EA13" s="205"/>
    </row>
    <row r="14" spans="1:131" s="206" customFormat="1" ht="26.25" customHeight="1" x14ac:dyDescent="0.15">
      <c r="A14" s="212">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63"/>
      <c r="AF14" s="764"/>
      <c r="AG14" s="765"/>
      <c r="AH14" s="765"/>
      <c r="AI14" s="765"/>
      <c r="AJ14" s="766"/>
      <c r="AK14" s="767"/>
      <c r="AL14" s="768"/>
      <c r="AM14" s="768"/>
      <c r="AN14" s="768"/>
      <c r="AO14" s="768"/>
      <c r="AP14" s="768"/>
      <c r="AQ14" s="768"/>
      <c r="AR14" s="768"/>
      <c r="AS14" s="768"/>
      <c r="AT14" s="768"/>
      <c r="AU14" s="769"/>
      <c r="AV14" s="769"/>
      <c r="AW14" s="769"/>
      <c r="AX14" s="769"/>
      <c r="AY14" s="770"/>
      <c r="AZ14" s="203"/>
      <c r="BA14" s="203"/>
      <c r="BB14" s="203"/>
      <c r="BC14" s="203"/>
      <c r="BD14" s="203"/>
      <c r="BE14" s="204"/>
      <c r="BF14" s="204"/>
      <c r="BG14" s="204"/>
      <c r="BH14" s="204"/>
      <c r="BI14" s="204"/>
      <c r="BJ14" s="204"/>
      <c r="BK14" s="204"/>
      <c r="BL14" s="204"/>
      <c r="BM14" s="204"/>
      <c r="BN14" s="204"/>
      <c r="BO14" s="204"/>
      <c r="BP14" s="204"/>
      <c r="BQ14" s="213">
        <v>8</v>
      </c>
      <c r="BR14" s="214"/>
      <c r="BS14" s="771"/>
      <c r="BT14" s="772"/>
      <c r="BU14" s="772"/>
      <c r="BV14" s="772"/>
      <c r="BW14" s="772"/>
      <c r="BX14" s="772"/>
      <c r="BY14" s="772"/>
      <c r="BZ14" s="772"/>
      <c r="CA14" s="772"/>
      <c r="CB14" s="772"/>
      <c r="CC14" s="772"/>
      <c r="CD14" s="772"/>
      <c r="CE14" s="772"/>
      <c r="CF14" s="772"/>
      <c r="CG14" s="773"/>
      <c r="CH14" s="743"/>
      <c r="CI14" s="744"/>
      <c r="CJ14" s="744"/>
      <c r="CK14" s="744"/>
      <c r="CL14" s="745"/>
      <c r="CM14" s="743"/>
      <c r="CN14" s="744"/>
      <c r="CO14" s="744"/>
      <c r="CP14" s="744"/>
      <c r="CQ14" s="745"/>
      <c r="CR14" s="743"/>
      <c r="CS14" s="744"/>
      <c r="CT14" s="744"/>
      <c r="CU14" s="744"/>
      <c r="CV14" s="745"/>
      <c r="CW14" s="743"/>
      <c r="CX14" s="744"/>
      <c r="CY14" s="744"/>
      <c r="CZ14" s="744"/>
      <c r="DA14" s="745"/>
      <c r="DB14" s="743"/>
      <c r="DC14" s="744"/>
      <c r="DD14" s="744"/>
      <c r="DE14" s="744"/>
      <c r="DF14" s="745"/>
      <c r="DG14" s="743"/>
      <c r="DH14" s="744"/>
      <c r="DI14" s="744"/>
      <c r="DJ14" s="744"/>
      <c r="DK14" s="745"/>
      <c r="DL14" s="743"/>
      <c r="DM14" s="744"/>
      <c r="DN14" s="744"/>
      <c r="DO14" s="744"/>
      <c r="DP14" s="745"/>
      <c r="DQ14" s="743"/>
      <c r="DR14" s="744"/>
      <c r="DS14" s="744"/>
      <c r="DT14" s="744"/>
      <c r="DU14" s="745"/>
      <c r="DV14" s="746"/>
      <c r="DW14" s="747"/>
      <c r="DX14" s="747"/>
      <c r="DY14" s="747"/>
      <c r="DZ14" s="748"/>
      <c r="EA14" s="205"/>
    </row>
    <row r="15" spans="1:131" s="206" customFormat="1" ht="26.25" customHeight="1" x14ac:dyDescent="0.15">
      <c r="A15" s="212">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63"/>
      <c r="AF15" s="764"/>
      <c r="AG15" s="765"/>
      <c r="AH15" s="765"/>
      <c r="AI15" s="765"/>
      <c r="AJ15" s="766"/>
      <c r="AK15" s="767"/>
      <c r="AL15" s="768"/>
      <c r="AM15" s="768"/>
      <c r="AN15" s="768"/>
      <c r="AO15" s="768"/>
      <c r="AP15" s="768"/>
      <c r="AQ15" s="768"/>
      <c r="AR15" s="768"/>
      <c r="AS15" s="768"/>
      <c r="AT15" s="768"/>
      <c r="AU15" s="769"/>
      <c r="AV15" s="769"/>
      <c r="AW15" s="769"/>
      <c r="AX15" s="769"/>
      <c r="AY15" s="770"/>
      <c r="AZ15" s="203"/>
      <c r="BA15" s="203"/>
      <c r="BB15" s="203"/>
      <c r="BC15" s="203"/>
      <c r="BD15" s="203"/>
      <c r="BE15" s="204"/>
      <c r="BF15" s="204"/>
      <c r="BG15" s="204"/>
      <c r="BH15" s="204"/>
      <c r="BI15" s="204"/>
      <c r="BJ15" s="204"/>
      <c r="BK15" s="204"/>
      <c r="BL15" s="204"/>
      <c r="BM15" s="204"/>
      <c r="BN15" s="204"/>
      <c r="BO15" s="204"/>
      <c r="BP15" s="204"/>
      <c r="BQ15" s="213">
        <v>9</v>
      </c>
      <c r="BR15" s="214"/>
      <c r="BS15" s="771"/>
      <c r="BT15" s="772"/>
      <c r="BU15" s="772"/>
      <c r="BV15" s="772"/>
      <c r="BW15" s="772"/>
      <c r="BX15" s="772"/>
      <c r="BY15" s="772"/>
      <c r="BZ15" s="772"/>
      <c r="CA15" s="772"/>
      <c r="CB15" s="772"/>
      <c r="CC15" s="772"/>
      <c r="CD15" s="772"/>
      <c r="CE15" s="772"/>
      <c r="CF15" s="772"/>
      <c r="CG15" s="773"/>
      <c r="CH15" s="743"/>
      <c r="CI15" s="744"/>
      <c r="CJ15" s="744"/>
      <c r="CK15" s="744"/>
      <c r="CL15" s="745"/>
      <c r="CM15" s="743"/>
      <c r="CN15" s="744"/>
      <c r="CO15" s="744"/>
      <c r="CP15" s="744"/>
      <c r="CQ15" s="745"/>
      <c r="CR15" s="743"/>
      <c r="CS15" s="744"/>
      <c r="CT15" s="744"/>
      <c r="CU15" s="744"/>
      <c r="CV15" s="745"/>
      <c r="CW15" s="743"/>
      <c r="CX15" s="744"/>
      <c r="CY15" s="744"/>
      <c r="CZ15" s="744"/>
      <c r="DA15" s="745"/>
      <c r="DB15" s="743"/>
      <c r="DC15" s="744"/>
      <c r="DD15" s="744"/>
      <c r="DE15" s="744"/>
      <c r="DF15" s="745"/>
      <c r="DG15" s="743"/>
      <c r="DH15" s="744"/>
      <c r="DI15" s="744"/>
      <c r="DJ15" s="744"/>
      <c r="DK15" s="745"/>
      <c r="DL15" s="743"/>
      <c r="DM15" s="744"/>
      <c r="DN15" s="744"/>
      <c r="DO15" s="744"/>
      <c r="DP15" s="745"/>
      <c r="DQ15" s="743"/>
      <c r="DR15" s="744"/>
      <c r="DS15" s="744"/>
      <c r="DT15" s="744"/>
      <c r="DU15" s="745"/>
      <c r="DV15" s="746"/>
      <c r="DW15" s="747"/>
      <c r="DX15" s="747"/>
      <c r="DY15" s="747"/>
      <c r="DZ15" s="748"/>
      <c r="EA15" s="205"/>
    </row>
    <row r="16" spans="1:131" s="206" customFormat="1" ht="26.25" customHeight="1" x14ac:dyDescent="0.15">
      <c r="A16" s="212">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63"/>
      <c r="AF16" s="764"/>
      <c r="AG16" s="765"/>
      <c r="AH16" s="765"/>
      <c r="AI16" s="765"/>
      <c r="AJ16" s="766"/>
      <c r="AK16" s="767"/>
      <c r="AL16" s="768"/>
      <c r="AM16" s="768"/>
      <c r="AN16" s="768"/>
      <c r="AO16" s="768"/>
      <c r="AP16" s="768"/>
      <c r="AQ16" s="768"/>
      <c r="AR16" s="768"/>
      <c r="AS16" s="768"/>
      <c r="AT16" s="768"/>
      <c r="AU16" s="769"/>
      <c r="AV16" s="769"/>
      <c r="AW16" s="769"/>
      <c r="AX16" s="769"/>
      <c r="AY16" s="770"/>
      <c r="AZ16" s="203"/>
      <c r="BA16" s="203"/>
      <c r="BB16" s="203"/>
      <c r="BC16" s="203"/>
      <c r="BD16" s="203"/>
      <c r="BE16" s="204"/>
      <c r="BF16" s="204"/>
      <c r="BG16" s="204"/>
      <c r="BH16" s="204"/>
      <c r="BI16" s="204"/>
      <c r="BJ16" s="204"/>
      <c r="BK16" s="204"/>
      <c r="BL16" s="204"/>
      <c r="BM16" s="204"/>
      <c r="BN16" s="204"/>
      <c r="BO16" s="204"/>
      <c r="BP16" s="204"/>
      <c r="BQ16" s="213">
        <v>10</v>
      </c>
      <c r="BR16" s="214"/>
      <c r="BS16" s="771"/>
      <c r="BT16" s="772"/>
      <c r="BU16" s="772"/>
      <c r="BV16" s="772"/>
      <c r="BW16" s="772"/>
      <c r="BX16" s="772"/>
      <c r="BY16" s="772"/>
      <c r="BZ16" s="772"/>
      <c r="CA16" s="772"/>
      <c r="CB16" s="772"/>
      <c r="CC16" s="772"/>
      <c r="CD16" s="772"/>
      <c r="CE16" s="772"/>
      <c r="CF16" s="772"/>
      <c r="CG16" s="773"/>
      <c r="CH16" s="743"/>
      <c r="CI16" s="744"/>
      <c r="CJ16" s="744"/>
      <c r="CK16" s="744"/>
      <c r="CL16" s="745"/>
      <c r="CM16" s="743"/>
      <c r="CN16" s="744"/>
      <c r="CO16" s="744"/>
      <c r="CP16" s="744"/>
      <c r="CQ16" s="745"/>
      <c r="CR16" s="743"/>
      <c r="CS16" s="744"/>
      <c r="CT16" s="744"/>
      <c r="CU16" s="744"/>
      <c r="CV16" s="745"/>
      <c r="CW16" s="743"/>
      <c r="CX16" s="744"/>
      <c r="CY16" s="744"/>
      <c r="CZ16" s="744"/>
      <c r="DA16" s="745"/>
      <c r="DB16" s="743"/>
      <c r="DC16" s="744"/>
      <c r="DD16" s="744"/>
      <c r="DE16" s="744"/>
      <c r="DF16" s="745"/>
      <c r="DG16" s="743"/>
      <c r="DH16" s="744"/>
      <c r="DI16" s="744"/>
      <c r="DJ16" s="744"/>
      <c r="DK16" s="745"/>
      <c r="DL16" s="743"/>
      <c r="DM16" s="744"/>
      <c r="DN16" s="744"/>
      <c r="DO16" s="744"/>
      <c r="DP16" s="745"/>
      <c r="DQ16" s="743"/>
      <c r="DR16" s="744"/>
      <c r="DS16" s="744"/>
      <c r="DT16" s="744"/>
      <c r="DU16" s="745"/>
      <c r="DV16" s="746"/>
      <c r="DW16" s="747"/>
      <c r="DX16" s="747"/>
      <c r="DY16" s="747"/>
      <c r="DZ16" s="748"/>
      <c r="EA16" s="205"/>
    </row>
    <row r="17" spans="1:131" s="206" customFormat="1" ht="26.25" customHeight="1" x14ac:dyDescent="0.15">
      <c r="A17" s="212">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63"/>
      <c r="AF17" s="764"/>
      <c r="AG17" s="765"/>
      <c r="AH17" s="765"/>
      <c r="AI17" s="765"/>
      <c r="AJ17" s="766"/>
      <c r="AK17" s="767"/>
      <c r="AL17" s="768"/>
      <c r="AM17" s="768"/>
      <c r="AN17" s="768"/>
      <c r="AO17" s="768"/>
      <c r="AP17" s="768"/>
      <c r="AQ17" s="768"/>
      <c r="AR17" s="768"/>
      <c r="AS17" s="768"/>
      <c r="AT17" s="768"/>
      <c r="AU17" s="769"/>
      <c r="AV17" s="769"/>
      <c r="AW17" s="769"/>
      <c r="AX17" s="769"/>
      <c r="AY17" s="770"/>
      <c r="AZ17" s="203"/>
      <c r="BA17" s="203"/>
      <c r="BB17" s="203"/>
      <c r="BC17" s="203"/>
      <c r="BD17" s="203"/>
      <c r="BE17" s="204"/>
      <c r="BF17" s="204"/>
      <c r="BG17" s="204"/>
      <c r="BH17" s="204"/>
      <c r="BI17" s="204"/>
      <c r="BJ17" s="204"/>
      <c r="BK17" s="204"/>
      <c r="BL17" s="204"/>
      <c r="BM17" s="204"/>
      <c r="BN17" s="204"/>
      <c r="BO17" s="204"/>
      <c r="BP17" s="204"/>
      <c r="BQ17" s="213">
        <v>11</v>
      </c>
      <c r="BR17" s="214"/>
      <c r="BS17" s="771"/>
      <c r="BT17" s="772"/>
      <c r="BU17" s="772"/>
      <c r="BV17" s="772"/>
      <c r="BW17" s="772"/>
      <c r="BX17" s="772"/>
      <c r="BY17" s="772"/>
      <c r="BZ17" s="772"/>
      <c r="CA17" s="772"/>
      <c r="CB17" s="772"/>
      <c r="CC17" s="772"/>
      <c r="CD17" s="772"/>
      <c r="CE17" s="772"/>
      <c r="CF17" s="772"/>
      <c r="CG17" s="773"/>
      <c r="CH17" s="743"/>
      <c r="CI17" s="744"/>
      <c r="CJ17" s="744"/>
      <c r="CK17" s="744"/>
      <c r="CL17" s="745"/>
      <c r="CM17" s="743"/>
      <c r="CN17" s="744"/>
      <c r="CO17" s="744"/>
      <c r="CP17" s="744"/>
      <c r="CQ17" s="745"/>
      <c r="CR17" s="743"/>
      <c r="CS17" s="744"/>
      <c r="CT17" s="744"/>
      <c r="CU17" s="744"/>
      <c r="CV17" s="745"/>
      <c r="CW17" s="743"/>
      <c r="CX17" s="744"/>
      <c r="CY17" s="744"/>
      <c r="CZ17" s="744"/>
      <c r="DA17" s="745"/>
      <c r="DB17" s="743"/>
      <c r="DC17" s="744"/>
      <c r="DD17" s="744"/>
      <c r="DE17" s="744"/>
      <c r="DF17" s="745"/>
      <c r="DG17" s="743"/>
      <c r="DH17" s="744"/>
      <c r="DI17" s="744"/>
      <c r="DJ17" s="744"/>
      <c r="DK17" s="745"/>
      <c r="DL17" s="743"/>
      <c r="DM17" s="744"/>
      <c r="DN17" s="744"/>
      <c r="DO17" s="744"/>
      <c r="DP17" s="745"/>
      <c r="DQ17" s="743"/>
      <c r="DR17" s="744"/>
      <c r="DS17" s="744"/>
      <c r="DT17" s="744"/>
      <c r="DU17" s="745"/>
      <c r="DV17" s="746"/>
      <c r="DW17" s="747"/>
      <c r="DX17" s="747"/>
      <c r="DY17" s="747"/>
      <c r="DZ17" s="748"/>
      <c r="EA17" s="205"/>
    </row>
    <row r="18" spans="1:131" s="206" customFormat="1" ht="26.25" customHeight="1" x14ac:dyDescent="0.15">
      <c r="A18" s="212">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63"/>
      <c r="AF18" s="764"/>
      <c r="AG18" s="765"/>
      <c r="AH18" s="765"/>
      <c r="AI18" s="765"/>
      <c r="AJ18" s="766"/>
      <c r="AK18" s="767"/>
      <c r="AL18" s="768"/>
      <c r="AM18" s="768"/>
      <c r="AN18" s="768"/>
      <c r="AO18" s="768"/>
      <c r="AP18" s="768"/>
      <c r="AQ18" s="768"/>
      <c r="AR18" s="768"/>
      <c r="AS18" s="768"/>
      <c r="AT18" s="768"/>
      <c r="AU18" s="769"/>
      <c r="AV18" s="769"/>
      <c r="AW18" s="769"/>
      <c r="AX18" s="769"/>
      <c r="AY18" s="770"/>
      <c r="AZ18" s="203"/>
      <c r="BA18" s="203"/>
      <c r="BB18" s="203"/>
      <c r="BC18" s="203"/>
      <c r="BD18" s="203"/>
      <c r="BE18" s="204"/>
      <c r="BF18" s="204"/>
      <c r="BG18" s="204"/>
      <c r="BH18" s="204"/>
      <c r="BI18" s="204"/>
      <c r="BJ18" s="204"/>
      <c r="BK18" s="204"/>
      <c r="BL18" s="204"/>
      <c r="BM18" s="204"/>
      <c r="BN18" s="204"/>
      <c r="BO18" s="204"/>
      <c r="BP18" s="204"/>
      <c r="BQ18" s="213">
        <v>12</v>
      </c>
      <c r="BR18" s="214"/>
      <c r="BS18" s="771"/>
      <c r="BT18" s="772"/>
      <c r="BU18" s="772"/>
      <c r="BV18" s="772"/>
      <c r="BW18" s="772"/>
      <c r="BX18" s="772"/>
      <c r="BY18" s="772"/>
      <c r="BZ18" s="772"/>
      <c r="CA18" s="772"/>
      <c r="CB18" s="772"/>
      <c r="CC18" s="772"/>
      <c r="CD18" s="772"/>
      <c r="CE18" s="772"/>
      <c r="CF18" s="772"/>
      <c r="CG18" s="773"/>
      <c r="CH18" s="743"/>
      <c r="CI18" s="744"/>
      <c r="CJ18" s="744"/>
      <c r="CK18" s="744"/>
      <c r="CL18" s="745"/>
      <c r="CM18" s="743"/>
      <c r="CN18" s="744"/>
      <c r="CO18" s="744"/>
      <c r="CP18" s="744"/>
      <c r="CQ18" s="745"/>
      <c r="CR18" s="743"/>
      <c r="CS18" s="744"/>
      <c r="CT18" s="744"/>
      <c r="CU18" s="744"/>
      <c r="CV18" s="745"/>
      <c r="CW18" s="743"/>
      <c r="CX18" s="744"/>
      <c r="CY18" s="744"/>
      <c r="CZ18" s="744"/>
      <c r="DA18" s="745"/>
      <c r="DB18" s="743"/>
      <c r="DC18" s="744"/>
      <c r="DD18" s="744"/>
      <c r="DE18" s="744"/>
      <c r="DF18" s="745"/>
      <c r="DG18" s="743"/>
      <c r="DH18" s="744"/>
      <c r="DI18" s="744"/>
      <c r="DJ18" s="744"/>
      <c r="DK18" s="745"/>
      <c r="DL18" s="743"/>
      <c r="DM18" s="744"/>
      <c r="DN18" s="744"/>
      <c r="DO18" s="744"/>
      <c r="DP18" s="745"/>
      <c r="DQ18" s="743"/>
      <c r="DR18" s="744"/>
      <c r="DS18" s="744"/>
      <c r="DT18" s="744"/>
      <c r="DU18" s="745"/>
      <c r="DV18" s="746"/>
      <c r="DW18" s="747"/>
      <c r="DX18" s="747"/>
      <c r="DY18" s="747"/>
      <c r="DZ18" s="748"/>
      <c r="EA18" s="205"/>
    </row>
    <row r="19" spans="1:131" s="206" customFormat="1" ht="26.25" customHeight="1" x14ac:dyDescent="0.15">
      <c r="A19" s="212">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63"/>
      <c r="AF19" s="764"/>
      <c r="AG19" s="765"/>
      <c r="AH19" s="765"/>
      <c r="AI19" s="765"/>
      <c r="AJ19" s="766"/>
      <c r="AK19" s="767"/>
      <c r="AL19" s="768"/>
      <c r="AM19" s="768"/>
      <c r="AN19" s="768"/>
      <c r="AO19" s="768"/>
      <c r="AP19" s="768"/>
      <c r="AQ19" s="768"/>
      <c r="AR19" s="768"/>
      <c r="AS19" s="768"/>
      <c r="AT19" s="768"/>
      <c r="AU19" s="769"/>
      <c r="AV19" s="769"/>
      <c r="AW19" s="769"/>
      <c r="AX19" s="769"/>
      <c r="AY19" s="770"/>
      <c r="AZ19" s="203"/>
      <c r="BA19" s="203"/>
      <c r="BB19" s="203"/>
      <c r="BC19" s="203"/>
      <c r="BD19" s="203"/>
      <c r="BE19" s="204"/>
      <c r="BF19" s="204"/>
      <c r="BG19" s="204"/>
      <c r="BH19" s="204"/>
      <c r="BI19" s="204"/>
      <c r="BJ19" s="204"/>
      <c r="BK19" s="204"/>
      <c r="BL19" s="204"/>
      <c r="BM19" s="204"/>
      <c r="BN19" s="204"/>
      <c r="BO19" s="204"/>
      <c r="BP19" s="204"/>
      <c r="BQ19" s="213">
        <v>13</v>
      </c>
      <c r="BR19" s="214"/>
      <c r="BS19" s="771"/>
      <c r="BT19" s="772"/>
      <c r="BU19" s="772"/>
      <c r="BV19" s="772"/>
      <c r="BW19" s="772"/>
      <c r="BX19" s="772"/>
      <c r="BY19" s="772"/>
      <c r="BZ19" s="772"/>
      <c r="CA19" s="772"/>
      <c r="CB19" s="772"/>
      <c r="CC19" s="772"/>
      <c r="CD19" s="772"/>
      <c r="CE19" s="772"/>
      <c r="CF19" s="772"/>
      <c r="CG19" s="773"/>
      <c r="CH19" s="743"/>
      <c r="CI19" s="744"/>
      <c r="CJ19" s="744"/>
      <c r="CK19" s="744"/>
      <c r="CL19" s="745"/>
      <c r="CM19" s="743"/>
      <c r="CN19" s="744"/>
      <c r="CO19" s="744"/>
      <c r="CP19" s="744"/>
      <c r="CQ19" s="745"/>
      <c r="CR19" s="743"/>
      <c r="CS19" s="744"/>
      <c r="CT19" s="744"/>
      <c r="CU19" s="744"/>
      <c r="CV19" s="745"/>
      <c r="CW19" s="743"/>
      <c r="CX19" s="744"/>
      <c r="CY19" s="744"/>
      <c r="CZ19" s="744"/>
      <c r="DA19" s="745"/>
      <c r="DB19" s="743"/>
      <c r="DC19" s="744"/>
      <c r="DD19" s="744"/>
      <c r="DE19" s="744"/>
      <c r="DF19" s="745"/>
      <c r="DG19" s="743"/>
      <c r="DH19" s="744"/>
      <c r="DI19" s="744"/>
      <c r="DJ19" s="744"/>
      <c r="DK19" s="745"/>
      <c r="DL19" s="743"/>
      <c r="DM19" s="744"/>
      <c r="DN19" s="744"/>
      <c r="DO19" s="744"/>
      <c r="DP19" s="745"/>
      <c r="DQ19" s="743"/>
      <c r="DR19" s="744"/>
      <c r="DS19" s="744"/>
      <c r="DT19" s="744"/>
      <c r="DU19" s="745"/>
      <c r="DV19" s="746"/>
      <c r="DW19" s="747"/>
      <c r="DX19" s="747"/>
      <c r="DY19" s="747"/>
      <c r="DZ19" s="748"/>
      <c r="EA19" s="205"/>
    </row>
    <row r="20" spans="1:131" s="206" customFormat="1" ht="26.25" customHeight="1" x14ac:dyDescent="0.15">
      <c r="A20" s="212">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63"/>
      <c r="AF20" s="764"/>
      <c r="AG20" s="765"/>
      <c r="AH20" s="765"/>
      <c r="AI20" s="765"/>
      <c r="AJ20" s="766"/>
      <c r="AK20" s="767"/>
      <c r="AL20" s="768"/>
      <c r="AM20" s="768"/>
      <c r="AN20" s="768"/>
      <c r="AO20" s="768"/>
      <c r="AP20" s="768"/>
      <c r="AQ20" s="768"/>
      <c r="AR20" s="768"/>
      <c r="AS20" s="768"/>
      <c r="AT20" s="768"/>
      <c r="AU20" s="769"/>
      <c r="AV20" s="769"/>
      <c r="AW20" s="769"/>
      <c r="AX20" s="769"/>
      <c r="AY20" s="770"/>
      <c r="AZ20" s="203"/>
      <c r="BA20" s="203"/>
      <c r="BB20" s="203"/>
      <c r="BC20" s="203"/>
      <c r="BD20" s="203"/>
      <c r="BE20" s="204"/>
      <c r="BF20" s="204"/>
      <c r="BG20" s="204"/>
      <c r="BH20" s="204"/>
      <c r="BI20" s="204"/>
      <c r="BJ20" s="204"/>
      <c r="BK20" s="204"/>
      <c r="BL20" s="204"/>
      <c r="BM20" s="204"/>
      <c r="BN20" s="204"/>
      <c r="BO20" s="204"/>
      <c r="BP20" s="204"/>
      <c r="BQ20" s="213">
        <v>14</v>
      </c>
      <c r="BR20" s="214"/>
      <c r="BS20" s="771"/>
      <c r="BT20" s="772"/>
      <c r="BU20" s="772"/>
      <c r="BV20" s="772"/>
      <c r="BW20" s="772"/>
      <c r="BX20" s="772"/>
      <c r="BY20" s="772"/>
      <c r="BZ20" s="772"/>
      <c r="CA20" s="772"/>
      <c r="CB20" s="772"/>
      <c r="CC20" s="772"/>
      <c r="CD20" s="772"/>
      <c r="CE20" s="772"/>
      <c r="CF20" s="772"/>
      <c r="CG20" s="773"/>
      <c r="CH20" s="743"/>
      <c r="CI20" s="744"/>
      <c r="CJ20" s="744"/>
      <c r="CK20" s="744"/>
      <c r="CL20" s="745"/>
      <c r="CM20" s="743"/>
      <c r="CN20" s="744"/>
      <c r="CO20" s="744"/>
      <c r="CP20" s="744"/>
      <c r="CQ20" s="745"/>
      <c r="CR20" s="743"/>
      <c r="CS20" s="744"/>
      <c r="CT20" s="744"/>
      <c r="CU20" s="744"/>
      <c r="CV20" s="745"/>
      <c r="CW20" s="743"/>
      <c r="CX20" s="744"/>
      <c r="CY20" s="744"/>
      <c r="CZ20" s="744"/>
      <c r="DA20" s="745"/>
      <c r="DB20" s="743"/>
      <c r="DC20" s="744"/>
      <c r="DD20" s="744"/>
      <c r="DE20" s="744"/>
      <c r="DF20" s="745"/>
      <c r="DG20" s="743"/>
      <c r="DH20" s="744"/>
      <c r="DI20" s="744"/>
      <c r="DJ20" s="744"/>
      <c r="DK20" s="745"/>
      <c r="DL20" s="743"/>
      <c r="DM20" s="744"/>
      <c r="DN20" s="744"/>
      <c r="DO20" s="744"/>
      <c r="DP20" s="745"/>
      <c r="DQ20" s="743"/>
      <c r="DR20" s="744"/>
      <c r="DS20" s="744"/>
      <c r="DT20" s="744"/>
      <c r="DU20" s="745"/>
      <c r="DV20" s="746"/>
      <c r="DW20" s="747"/>
      <c r="DX20" s="747"/>
      <c r="DY20" s="747"/>
      <c r="DZ20" s="748"/>
      <c r="EA20" s="205"/>
    </row>
    <row r="21" spans="1:131" s="206" customFormat="1" ht="26.25" customHeight="1" thickBot="1" x14ac:dyDescent="0.2">
      <c r="A21" s="212">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63"/>
      <c r="AF21" s="764"/>
      <c r="AG21" s="765"/>
      <c r="AH21" s="765"/>
      <c r="AI21" s="765"/>
      <c r="AJ21" s="766"/>
      <c r="AK21" s="767"/>
      <c r="AL21" s="768"/>
      <c r="AM21" s="768"/>
      <c r="AN21" s="768"/>
      <c r="AO21" s="768"/>
      <c r="AP21" s="768"/>
      <c r="AQ21" s="768"/>
      <c r="AR21" s="768"/>
      <c r="AS21" s="768"/>
      <c r="AT21" s="768"/>
      <c r="AU21" s="769"/>
      <c r="AV21" s="769"/>
      <c r="AW21" s="769"/>
      <c r="AX21" s="769"/>
      <c r="AY21" s="770"/>
      <c r="AZ21" s="203"/>
      <c r="BA21" s="203"/>
      <c r="BB21" s="203"/>
      <c r="BC21" s="203"/>
      <c r="BD21" s="203"/>
      <c r="BE21" s="204"/>
      <c r="BF21" s="204"/>
      <c r="BG21" s="204"/>
      <c r="BH21" s="204"/>
      <c r="BI21" s="204"/>
      <c r="BJ21" s="204"/>
      <c r="BK21" s="204"/>
      <c r="BL21" s="204"/>
      <c r="BM21" s="204"/>
      <c r="BN21" s="204"/>
      <c r="BO21" s="204"/>
      <c r="BP21" s="204"/>
      <c r="BQ21" s="213">
        <v>15</v>
      </c>
      <c r="BR21" s="214"/>
      <c r="BS21" s="771"/>
      <c r="BT21" s="772"/>
      <c r="BU21" s="772"/>
      <c r="BV21" s="772"/>
      <c r="BW21" s="772"/>
      <c r="BX21" s="772"/>
      <c r="BY21" s="772"/>
      <c r="BZ21" s="772"/>
      <c r="CA21" s="772"/>
      <c r="CB21" s="772"/>
      <c r="CC21" s="772"/>
      <c r="CD21" s="772"/>
      <c r="CE21" s="772"/>
      <c r="CF21" s="772"/>
      <c r="CG21" s="773"/>
      <c r="CH21" s="743"/>
      <c r="CI21" s="744"/>
      <c r="CJ21" s="744"/>
      <c r="CK21" s="744"/>
      <c r="CL21" s="745"/>
      <c r="CM21" s="743"/>
      <c r="CN21" s="744"/>
      <c r="CO21" s="744"/>
      <c r="CP21" s="744"/>
      <c r="CQ21" s="745"/>
      <c r="CR21" s="743"/>
      <c r="CS21" s="744"/>
      <c r="CT21" s="744"/>
      <c r="CU21" s="744"/>
      <c r="CV21" s="745"/>
      <c r="CW21" s="743"/>
      <c r="CX21" s="744"/>
      <c r="CY21" s="744"/>
      <c r="CZ21" s="744"/>
      <c r="DA21" s="745"/>
      <c r="DB21" s="743"/>
      <c r="DC21" s="744"/>
      <c r="DD21" s="744"/>
      <c r="DE21" s="744"/>
      <c r="DF21" s="745"/>
      <c r="DG21" s="743"/>
      <c r="DH21" s="744"/>
      <c r="DI21" s="744"/>
      <c r="DJ21" s="744"/>
      <c r="DK21" s="745"/>
      <c r="DL21" s="743"/>
      <c r="DM21" s="744"/>
      <c r="DN21" s="744"/>
      <c r="DO21" s="744"/>
      <c r="DP21" s="745"/>
      <c r="DQ21" s="743"/>
      <c r="DR21" s="744"/>
      <c r="DS21" s="744"/>
      <c r="DT21" s="744"/>
      <c r="DU21" s="745"/>
      <c r="DV21" s="746"/>
      <c r="DW21" s="747"/>
      <c r="DX21" s="747"/>
      <c r="DY21" s="747"/>
      <c r="DZ21" s="748"/>
      <c r="EA21" s="205"/>
    </row>
    <row r="22" spans="1:131" s="206" customFormat="1" ht="26.25" customHeight="1" x14ac:dyDescent="0.15">
      <c r="A22" s="212">
        <v>16</v>
      </c>
      <c r="B22" s="749"/>
      <c r="C22" s="750"/>
      <c r="D22" s="750"/>
      <c r="E22" s="750"/>
      <c r="F22" s="750"/>
      <c r="G22" s="750"/>
      <c r="H22" s="750"/>
      <c r="I22" s="750"/>
      <c r="J22" s="750"/>
      <c r="K22" s="750"/>
      <c r="L22" s="750"/>
      <c r="M22" s="750"/>
      <c r="N22" s="750"/>
      <c r="O22" s="750"/>
      <c r="P22" s="751"/>
      <c r="Q22" s="781"/>
      <c r="R22" s="782"/>
      <c r="S22" s="782"/>
      <c r="T22" s="782"/>
      <c r="U22" s="782"/>
      <c r="V22" s="782"/>
      <c r="W22" s="782"/>
      <c r="X22" s="782"/>
      <c r="Y22" s="782"/>
      <c r="Z22" s="782"/>
      <c r="AA22" s="782"/>
      <c r="AB22" s="782"/>
      <c r="AC22" s="782"/>
      <c r="AD22" s="782"/>
      <c r="AE22" s="783"/>
      <c r="AF22" s="764"/>
      <c r="AG22" s="765"/>
      <c r="AH22" s="765"/>
      <c r="AI22" s="765"/>
      <c r="AJ22" s="766"/>
      <c r="AK22" s="796"/>
      <c r="AL22" s="797"/>
      <c r="AM22" s="797"/>
      <c r="AN22" s="797"/>
      <c r="AO22" s="797"/>
      <c r="AP22" s="797"/>
      <c r="AQ22" s="797"/>
      <c r="AR22" s="797"/>
      <c r="AS22" s="797"/>
      <c r="AT22" s="797"/>
      <c r="AU22" s="798"/>
      <c r="AV22" s="798"/>
      <c r="AW22" s="798"/>
      <c r="AX22" s="798"/>
      <c r="AY22" s="799"/>
      <c r="AZ22" s="800" t="s">
        <v>363</v>
      </c>
      <c r="BA22" s="800"/>
      <c r="BB22" s="800"/>
      <c r="BC22" s="800"/>
      <c r="BD22" s="801"/>
      <c r="BE22" s="204"/>
      <c r="BF22" s="204"/>
      <c r="BG22" s="204"/>
      <c r="BH22" s="204"/>
      <c r="BI22" s="204"/>
      <c r="BJ22" s="204"/>
      <c r="BK22" s="204"/>
      <c r="BL22" s="204"/>
      <c r="BM22" s="204"/>
      <c r="BN22" s="204"/>
      <c r="BO22" s="204"/>
      <c r="BP22" s="204"/>
      <c r="BQ22" s="213">
        <v>16</v>
      </c>
      <c r="BR22" s="214"/>
      <c r="BS22" s="771"/>
      <c r="BT22" s="772"/>
      <c r="BU22" s="772"/>
      <c r="BV22" s="772"/>
      <c r="BW22" s="772"/>
      <c r="BX22" s="772"/>
      <c r="BY22" s="772"/>
      <c r="BZ22" s="772"/>
      <c r="CA22" s="772"/>
      <c r="CB22" s="772"/>
      <c r="CC22" s="772"/>
      <c r="CD22" s="772"/>
      <c r="CE22" s="772"/>
      <c r="CF22" s="772"/>
      <c r="CG22" s="773"/>
      <c r="CH22" s="743"/>
      <c r="CI22" s="744"/>
      <c r="CJ22" s="744"/>
      <c r="CK22" s="744"/>
      <c r="CL22" s="745"/>
      <c r="CM22" s="743"/>
      <c r="CN22" s="744"/>
      <c r="CO22" s="744"/>
      <c r="CP22" s="744"/>
      <c r="CQ22" s="745"/>
      <c r="CR22" s="743"/>
      <c r="CS22" s="744"/>
      <c r="CT22" s="744"/>
      <c r="CU22" s="744"/>
      <c r="CV22" s="745"/>
      <c r="CW22" s="743"/>
      <c r="CX22" s="744"/>
      <c r="CY22" s="744"/>
      <c r="CZ22" s="744"/>
      <c r="DA22" s="745"/>
      <c r="DB22" s="743"/>
      <c r="DC22" s="744"/>
      <c r="DD22" s="744"/>
      <c r="DE22" s="744"/>
      <c r="DF22" s="745"/>
      <c r="DG22" s="743"/>
      <c r="DH22" s="744"/>
      <c r="DI22" s="744"/>
      <c r="DJ22" s="744"/>
      <c r="DK22" s="745"/>
      <c r="DL22" s="743"/>
      <c r="DM22" s="744"/>
      <c r="DN22" s="744"/>
      <c r="DO22" s="744"/>
      <c r="DP22" s="745"/>
      <c r="DQ22" s="743"/>
      <c r="DR22" s="744"/>
      <c r="DS22" s="744"/>
      <c r="DT22" s="744"/>
      <c r="DU22" s="745"/>
      <c r="DV22" s="746"/>
      <c r="DW22" s="747"/>
      <c r="DX22" s="747"/>
      <c r="DY22" s="747"/>
      <c r="DZ22" s="748"/>
      <c r="EA22" s="205"/>
    </row>
    <row r="23" spans="1:131" s="206" customFormat="1" ht="26.25" customHeight="1" thickBot="1" x14ac:dyDescent="0.2">
      <c r="A23" s="215" t="s">
        <v>364</v>
      </c>
      <c r="B23" s="784" t="s">
        <v>365</v>
      </c>
      <c r="C23" s="785"/>
      <c r="D23" s="785"/>
      <c r="E23" s="785"/>
      <c r="F23" s="785"/>
      <c r="G23" s="785"/>
      <c r="H23" s="785"/>
      <c r="I23" s="785"/>
      <c r="J23" s="785"/>
      <c r="K23" s="785"/>
      <c r="L23" s="785"/>
      <c r="M23" s="785"/>
      <c r="N23" s="785"/>
      <c r="O23" s="785"/>
      <c r="P23" s="786"/>
      <c r="Q23" s="787">
        <v>16311</v>
      </c>
      <c r="R23" s="788"/>
      <c r="S23" s="788"/>
      <c r="T23" s="788"/>
      <c r="U23" s="788"/>
      <c r="V23" s="788">
        <v>15619</v>
      </c>
      <c r="W23" s="788"/>
      <c r="X23" s="788"/>
      <c r="Y23" s="788"/>
      <c r="Z23" s="788"/>
      <c r="AA23" s="788">
        <v>691</v>
      </c>
      <c r="AB23" s="788"/>
      <c r="AC23" s="788"/>
      <c r="AD23" s="788"/>
      <c r="AE23" s="789"/>
      <c r="AF23" s="790">
        <v>604</v>
      </c>
      <c r="AG23" s="788"/>
      <c r="AH23" s="788"/>
      <c r="AI23" s="788"/>
      <c r="AJ23" s="791"/>
      <c r="AK23" s="792"/>
      <c r="AL23" s="793"/>
      <c r="AM23" s="793"/>
      <c r="AN23" s="793"/>
      <c r="AO23" s="793"/>
      <c r="AP23" s="788"/>
      <c r="AQ23" s="788"/>
      <c r="AR23" s="788"/>
      <c r="AS23" s="788"/>
      <c r="AT23" s="788"/>
      <c r="AU23" s="794"/>
      <c r="AV23" s="794"/>
      <c r="AW23" s="794"/>
      <c r="AX23" s="794"/>
      <c r="AY23" s="795"/>
      <c r="AZ23" s="803" t="s">
        <v>109</v>
      </c>
      <c r="BA23" s="804"/>
      <c r="BB23" s="804"/>
      <c r="BC23" s="804"/>
      <c r="BD23" s="805"/>
      <c r="BE23" s="204"/>
      <c r="BF23" s="204"/>
      <c r="BG23" s="204"/>
      <c r="BH23" s="204"/>
      <c r="BI23" s="204"/>
      <c r="BJ23" s="204"/>
      <c r="BK23" s="204"/>
      <c r="BL23" s="204"/>
      <c r="BM23" s="204"/>
      <c r="BN23" s="204"/>
      <c r="BO23" s="204"/>
      <c r="BP23" s="204"/>
      <c r="BQ23" s="213">
        <v>17</v>
      </c>
      <c r="BR23" s="214"/>
      <c r="BS23" s="771"/>
      <c r="BT23" s="772"/>
      <c r="BU23" s="772"/>
      <c r="BV23" s="772"/>
      <c r="BW23" s="772"/>
      <c r="BX23" s="772"/>
      <c r="BY23" s="772"/>
      <c r="BZ23" s="772"/>
      <c r="CA23" s="772"/>
      <c r="CB23" s="772"/>
      <c r="CC23" s="772"/>
      <c r="CD23" s="772"/>
      <c r="CE23" s="772"/>
      <c r="CF23" s="772"/>
      <c r="CG23" s="773"/>
      <c r="CH23" s="743"/>
      <c r="CI23" s="744"/>
      <c r="CJ23" s="744"/>
      <c r="CK23" s="744"/>
      <c r="CL23" s="745"/>
      <c r="CM23" s="743"/>
      <c r="CN23" s="744"/>
      <c r="CO23" s="744"/>
      <c r="CP23" s="744"/>
      <c r="CQ23" s="745"/>
      <c r="CR23" s="743"/>
      <c r="CS23" s="744"/>
      <c r="CT23" s="744"/>
      <c r="CU23" s="744"/>
      <c r="CV23" s="745"/>
      <c r="CW23" s="743"/>
      <c r="CX23" s="744"/>
      <c r="CY23" s="744"/>
      <c r="CZ23" s="744"/>
      <c r="DA23" s="745"/>
      <c r="DB23" s="743"/>
      <c r="DC23" s="744"/>
      <c r="DD23" s="744"/>
      <c r="DE23" s="744"/>
      <c r="DF23" s="745"/>
      <c r="DG23" s="743"/>
      <c r="DH23" s="744"/>
      <c r="DI23" s="744"/>
      <c r="DJ23" s="744"/>
      <c r="DK23" s="745"/>
      <c r="DL23" s="743"/>
      <c r="DM23" s="744"/>
      <c r="DN23" s="744"/>
      <c r="DO23" s="744"/>
      <c r="DP23" s="745"/>
      <c r="DQ23" s="743"/>
      <c r="DR23" s="744"/>
      <c r="DS23" s="744"/>
      <c r="DT23" s="744"/>
      <c r="DU23" s="745"/>
      <c r="DV23" s="746"/>
      <c r="DW23" s="747"/>
      <c r="DX23" s="747"/>
      <c r="DY23" s="747"/>
      <c r="DZ23" s="748"/>
      <c r="EA23" s="205"/>
    </row>
    <row r="24" spans="1:131" s="206" customFormat="1" ht="26.25" customHeight="1" x14ac:dyDescent="0.15">
      <c r="A24" s="802" t="s">
        <v>366</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203"/>
      <c r="BA24" s="203"/>
      <c r="BB24" s="203"/>
      <c r="BC24" s="203"/>
      <c r="BD24" s="203"/>
      <c r="BE24" s="204"/>
      <c r="BF24" s="204"/>
      <c r="BG24" s="204"/>
      <c r="BH24" s="204"/>
      <c r="BI24" s="204"/>
      <c r="BJ24" s="204"/>
      <c r="BK24" s="204"/>
      <c r="BL24" s="204"/>
      <c r="BM24" s="204"/>
      <c r="BN24" s="204"/>
      <c r="BO24" s="204"/>
      <c r="BP24" s="204"/>
      <c r="BQ24" s="213">
        <v>18</v>
      </c>
      <c r="BR24" s="214"/>
      <c r="BS24" s="771"/>
      <c r="BT24" s="772"/>
      <c r="BU24" s="772"/>
      <c r="BV24" s="772"/>
      <c r="BW24" s="772"/>
      <c r="BX24" s="772"/>
      <c r="BY24" s="772"/>
      <c r="BZ24" s="772"/>
      <c r="CA24" s="772"/>
      <c r="CB24" s="772"/>
      <c r="CC24" s="772"/>
      <c r="CD24" s="772"/>
      <c r="CE24" s="772"/>
      <c r="CF24" s="772"/>
      <c r="CG24" s="773"/>
      <c r="CH24" s="743"/>
      <c r="CI24" s="744"/>
      <c r="CJ24" s="744"/>
      <c r="CK24" s="744"/>
      <c r="CL24" s="745"/>
      <c r="CM24" s="743"/>
      <c r="CN24" s="744"/>
      <c r="CO24" s="744"/>
      <c r="CP24" s="744"/>
      <c r="CQ24" s="745"/>
      <c r="CR24" s="743"/>
      <c r="CS24" s="744"/>
      <c r="CT24" s="744"/>
      <c r="CU24" s="744"/>
      <c r="CV24" s="745"/>
      <c r="CW24" s="743"/>
      <c r="CX24" s="744"/>
      <c r="CY24" s="744"/>
      <c r="CZ24" s="744"/>
      <c r="DA24" s="745"/>
      <c r="DB24" s="743"/>
      <c r="DC24" s="744"/>
      <c r="DD24" s="744"/>
      <c r="DE24" s="744"/>
      <c r="DF24" s="745"/>
      <c r="DG24" s="743"/>
      <c r="DH24" s="744"/>
      <c r="DI24" s="744"/>
      <c r="DJ24" s="744"/>
      <c r="DK24" s="745"/>
      <c r="DL24" s="743"/>
      <c r="DM24" s="744"/>
      <c r="DN24" s="744"/>
      <c r="DO24" s="744"/>
      <c r="DP24" s="745"/>
      <c r="DQ24" s="743"/>
      <c r="DR24" s="744"/>
      <c r="DS24" s="744"/>
      <c r="DT24" s="744"/>
      <c r="DU24" s="745"/>
      <c r="DV24" s="746"/>
      <c r="DW24" s="747"/>
      <c r="DX24" s="747"/>
      <c r="DY24" s="747"/>
      <c r="DZ24" s="748"/>
      <c r="EA24" s="205"/>
    </row>
    <row r="25" spans="1:131" s="198" customFormat="1" ht="26.25" customHeight="1" thickBot="1" x14ac:dyDescent="0.2">
      <c r="A25" s="757" t="s">
        <v>367</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03"/>
      <c r="BK25" s="203"/>
      <c r="BL25" s="203"/>
      <c r="BM25" s="203"/>
      <c r="BN25" s="203"/>
      <c r="BO25" s="216"/>
      <c r="BP25" s="216"/>
      <c r="BQ25" s="213">
        <v>19</v>
      </c>
      <c r="BR25" s="214"/>
      <c r="BS25" s="771"/>
      <c r="BT25" s="772"/>
      <c r="BU25" s="772"/>
      <c r="BV25" s="772"/>
      <c r="BW25" s="772"/>
      <c r="BX25" s="772"/>
      <c r="BY25" s="772"/>
      <c r="BZ25" s="772"/>
      <c r="CA25" s="772"/>
      <c r="CB25" s="772"/>
      <c r="CC25" s="772"/>
      <c r="CD25" s="772"/>
      <c r="CE25" s="772"/>
      <c r="CF25" s="772"/>
      <c r="CG25" s="773"/>
      <c r="CH25" s="743"/>
      <c r="CI25" s="744"/>
      <c r="CJ25" s="744"/>
      <c r="CK25" s="744"/>
      <c r="CL25" s="745"/>
      <c r="CM25" s="743"/>
      <c r="CN25" s="744"/>
      <c r="CO25" s="744"/>
      <c r="CP25" s="744"/>
      <c r="CQ25" s="745"/>
      <c r="CR25" s="743"/>
      <c r="CS25" s="744"/>
      <c r="CT25" s="744"/>
      <c r="CU25" s="744"/>
      <c r="CV25" s="745"/>
      <c r="CW25" s="743"/>
      <c r="CX25" s="744"/>
      <c r="CY25" s="744"/>
      <c r="CZ25" s="744"/>
      <c r="DA25" s="745"/>
      <c r="DB25" s="743"/>
      <c r="DC25" s="744"/>
      <c r="DD25" s="744"/>
      <c r="DE25" s="744"/>
      <c r="DF25" s="745"/>
      <c r="DG25" s="743"/>
      <c r="DH25" s="744"/>
      <c r="DI25" s="744"/>
      <c r="DJ25" s="744"/>
      <c r="DK25" s="745"/>
      <c r="DL25" s="743"/>
      <c r="DM25" s="744"/>
      <c r="DN25" s="744"/>
      <c r="DO25" s="744"/>
      <c r="DP25" s="745"/>
      <c r="DQ25" s="743"/>
      <c r="DR25" s="744"/>
      <c r="DS25" s="744"/>
      <c r="DT25" s="744"/>
      <c r="DU25" s="745"/>
      <c r="DV25" s="746"/>
      <c r="DW25" s="747"/>
      <c r="DX25" s="747"/>
      <c r="DY25" s="747"/>
      <c r="DZ25" s="748"/>
      <c r="EA25" s="197"/>
    </row>
    <row r="26" spans="1:131" s="198" customFormat="1" ht="26.25" customHeight="1" x14ac:dyDescent="0.15">
      <c r="A26" s="737" t="s">
        <v>345</v>
      </c>
      <c r="B26" s="738"/>
      <c r="C26" s="738"/>
      <c r="D26" s="738"/>
      <c r="E26" s="738"/>
      <c r="F26" s="738"/>
      <c r="G26" s="738"/>
      <c r="H26" s="738"/>
      <c r="I26" s="738"/>
      <c r="J26" s="738"/>
      <c r="K26" s="738"/>
      <c r="L26" s="738"/>
      <c r="M26" s="738"/>
      <c r="N26" s="738"/>
      <c r="O26" s="738"/>
      <c r="P26" s="739"/>
      <c r="Q26" s="714" t="s">
        <v>368</v>
      </c>
      <c r="R26" s="715"/>
      <c r="S26" s="715"/>
      <c r="T26" s="715"/>
      <c r="U26" s="716"/>
      <c r="V26" s="714" t="s">
        <v>369</v>
      </c>
      <c r="W26" s="715"/>
      <c r="X26" s="715"/>
      <c r="Y26" s="715"/>
      <c r="Z26" s="716"/>
      <c r="AA26" s="714" t="s">
        <v>370</v>
      </c>
      <c r="AB26" s="715"/>
      <c r="AC26" s="715"/>
      <c r="AD26" s="715"/>
      <c r="AE26" s="715"/>
      <c r="AF26" s="806" t="s">
        <v>371</v>
      </c>
      <c r="AG26" s="807"/>
      <c r="AH26" s="807"/>
      <c r="AI26" s="807"/>
      <c r="AJ26" s="808"/>
      <c r="AK26" s="715" t="s">
        <v>372</v>
      </c>
      <c r="AL26" s="715"/>
      <c r="AM26" s="715"/>
      <c r="AN26" s="715"/>
      <c r="AO26" s="716"/>
      <c r="AP26" s="714" t="s">
        <v>373</v>
      </c>
      <c r="AQ26" s="715"/>
      <c r="AR26" s="715"/>
      <c r="AS26" s="715"/>
      <c r="AT26" s="716"/>
      <c r="AU26" s="714" t="s">
        <v>374</v>
      </c>
      <c r="AV26" s="715"/>
      <c r="AW26" s="715"/>
      <c r="AX26" s="715"/>
      <c r="AY26" s="716"/>
      <c r="AZ26" s="714" t="s">
        <v>375</v>
      </c>
      <c r="BA26" s="715"/>
      <c r="BB26" s="715"/>
      <c r="BC26" s="715"/>
      <c r="BD26" s="716"/>
      <c r="BE26" s="714" t="s">
        <v>352</v>
      </c>
      <c r="BF26" s="715"/>
      <c r="BG26" s="715"/>
      <c r="BH26" s="715"/>
      <c r="BI26" s="726"/>
      <c r="BJ26" s="203"/>
      <c r="BK26" s="203"/>
      <c r="BL26" s="203"/>
      <c r="BM26" s="203"/>
      <c r="BN26" s="203"/>
      <c r="BO26" s="216"/>
      <c r="BP26" s="216"/>
      <c r="BQ26" s="213">
        <v>20</v>
      </c>
      <c r="BR26" s="214"/>
      <c r="BS26" s="771"/>
      <c r="BT26" s="772"/>
      <c r="BU26" s="772"/>
      <c r="BV26" s="772"/>
      <c r="BW26" s="772"/>
      <c r="BX26" s="772"/>
      <c r="BY26" s="772"/>
      <c r="BZ26" s="772"/>
      <c r="CA26" s="772"/>
      <c r="CB26" s="772"/>
      <c r="CC26" s="772"/>
      <c r="CD26" s="772"/>
      <c r="CE26" s="772"/>
      <c r="CF26" s="772"/>
      <c r="CG26" s="773"/>
      <c r="CH26" s="743"/>
      <c r="CI26" s="744"/>
      <c r="CJ26" s="744"/>
      <c r="CK26" s="744"/>
      <c r="CL26" s="745"/>
      <c r="CM26" s="743"/>
      <c r="CN26" s="744"/>
      <c r="CO26" s="744"/>
      <c r="CP26" s="744"/>
      <c r="CQ26" s="745"/>
      <c r="CR26" s="743"/>
      <c r="CS26" s="744"/>
      <c r="CT26" s="744"/>
      <c r="CU26" s="744"/>
      <c r="CV26" s="745"/>
      <c r="CW26" s="743"/>
      <c r="CX26" s="744"/>
      <c r="CY26" s="744"/>
      <c r="CZ26" s="744"/>
      <c r="DA26" s="745"/>
      <c r="DB26" s="743"/>
      <c r="DC26" s="744"/>
      <c r="DD26" s="744"/>
      <c r="DE26" s="744"/>
      <c r="DF26" s="745"/>
      <c r="DG26" s="743"/>
      <c r="DH26" s="744"/>
      <c r="DI26" s="744"/>
      <c r="DJ26" s="744"/>
      <c r="DK26" s="745"/>
      <c r="DL26" s="743"/>
      <c r="DM26" s="744"/>
      <c r="DN26" s="744"/>
      <c r="DO26" s="744"/>
      <c r="DP26" s="745"/>
      <c r="DQ26" s="743"/>
      <c r="DR26" s="744"/>
      <c r="DS26" s="744"/>
      <c r="DT26" s="744"/>
      <c r="DU26" s="745"/>
      <c r="DV26" s="746"/>
      <c r="DW26" s="747"/>
      <c r="DX26" s="747"/>
      <c r="DY26" s="747"/>
      <c r="DZ26" s="748"/>
      <c r="EA26" s="197"/>
    </row>
    <row r="27" spans="1:131" s="198" customFormat="1" ht="26.25" customHeight="1" thickBot="1" x14ac:dyDescent="0.2">
      <c r="A27" s="740"/>
      <c r="B27" s="741"/>
      <c r="C27" s="741"/>
      <c r="D27" s="741"/>
      <c r="E27" s="741"/>
      <c r="F27" s="741"/>
      <c r="G27" s="741"/>
      <c r="H27" s="741"/>
      <c r="I27" s="741"/>
      <c r="J27" s="741"/>
      <c r="K27" s="741"/>
      <c r="L27" s="741"/>
      <c r="M27" s="741"/>
      <c r="N27" s="741"/>
      <c r="O27" s="741"/>
      <c r="P27" s="742"/>
      <c r="Q27" s="717"/>
      <c r="R27" s="718"/>
      <c r="S27" s="718"/>
      <c r="T27" s="718"/>
      <c r="U27" s="719"/>
      <c r="V27" s="717"/>
      <c r="W27" s="718"/>
      <c r="X27" s="718"/>
      <c r="Y27" s="718"/>
      <c r="Z27" s="719"/>
      <c r="AA27" s="717"/>
      <c r="AB27" s="718"/>
      <c r="AC27" s="718"/>
      <c r="AD27" s="718"/>
      <c r="AE27" s="718"/>
      <c r="AF27" s="809"/>
      <c r="AG27" s="810"/>
      <c r="AH27" s="810"/>
      <c r="AI27" s="810"/>
      <c r="AJ27" s="811"/>
      <c r="AK27" s="718"/>
      <c r="AL27" s="718"/>
      <c r="AM27" s="718"/>
      <c r="AN27" s="718"/>
      <c r="AO27" s="719"/>
      <c r="AP27" s="717"/>
      <c r="AQ27" s="718"/>
      <c r="AR27" s="718"/>
      <c r="AS27" s="718"/>
      <c r="AT27" s="719"/>
      <c r="AU27" s="717"/>
      <c r="AV27" s="718"/>
      <c r="AW27" s="718"/>
      <c r="AX27" s="718"/>
      <c r="AY27" s="719"/>
      <c r="AZ27" s="717"/>
      <c r="BA27" s="718"/>
      <c r="BB27" s="718"/>
      <c r="BC27" s="718"/>
      <c r="BD27" s="719"/>
      <c r="BE27" s="717"/>
      <c r="BF27" s="718"/>
      <c r="BG27" s="718"/>
      <c r="BH27" s="718"/>
      <c r="BI27" s="727"/>
      <c r="BJ27" s="203"/>
      <c r="BK27" s="203"/>
      <c r="BL27" s="203"/>
      <c r="BM27" s="203"/>
      <c r="BN27" s="203"/>
      <c r="BO27" s="216"/>
      <c r="BP27" s="216"/>
      <c r="BQ27" s="213">
        <v>21</v>
      </c>
      <c r="BR27" s="214"/>
      <c r="BS27" s="771"/>
      <c r="BT27" s="772"/>
      <c r="BU27" s="772"/>
      <c r="BV27" s="772"/>
      <c r="BW27" s="772"/>
      <c r="BX27" s="772"/>
      <c r="BY27" s="772"/>
      <c r="BZ27" s="772"/>
      <c r="CA27" s="772"/>
      <c r="CB27" s="772"/>
      <c r="CC27" s="772"/>
      <c r="CD27" s="772"/>
      <c r="CE27" s="772"/>
      <c r="CF27" s="772"/>
      <c r="CG27" s="773"/>
      <c r="CH27" s="743"/>
      <c r="CI27" s="744"/>
      <c r="CJ27" s="744"/>
      <c r="CK27" s="744"/>
      <c r="CL27" s="745"/>
      <c r="CM27" s="743"/>
      <c r="CN27" s="744"/>
      <c r="CO27" s="744"/>
      <c r="CP27" s="744"/>
      <c r="CQ27" s="745"/>
      <c r="CR27" s="743"/>
      <c r="CS27" s="744"/>
      <c r="CT27" s="744"/>
      <c r="CU27" s="744"/>
      <c r="CV27" s="745"/>
      <c r="CW27" s="743"/>
      <c r="CX27" s="744"/>
      <c r="CY27" s="744"/>
      <c r="CZ27" s="744"/>
      <c r="DA27" s="745"/>
      <c r="DB27" s="743"/>
      <c r="DC27" s="744"/>
      <c r="DD27" s="744"/>
      <c r="DE27" s="744"/>
      <c r="DF27" s="745"/>
      <c r="DG27" s="743"/>
      <c r="DH27" s="744"/>
      <c r="DI27" s="744"/>
      <c r="DJ27" s="744"/>
      <c r="DK27" s="745"/>
      <c r="DL27" s="743"/>
      <c r="DM27" s="744"/>
      <c r="DN27" s="744"/>
      <c r="DO27" s="744"/>
      <c r="DP27" s="745"/>
      <c r="DQ27" s="743"/>
      <c r="DR27" s="744"/>
      <c r="DS27" s="744"/>
      <c r="DT27" s="744"/>
      <c r="DU27" s="745"/>
      <c r="DV27" s="746"/>
      <c r="DW27" s="747"/>
      <c r="DX27" s="747"/>
      <c r="DY27" s="747"/>
      <c r="DZ27" s="748"/>
      <c r="EA27" s="197"/>
    </row>
    <row r="28" spans="1:131" s="198" customFormat="1" ht="26.25" customHeight="1" thickTop="1" x14ac:dyDescent="0.15">
      <c r="A28" s="217">
        <v>1</v>
      </c>
      <c r="B28" s="728" t="s">
        <v>376</v>
      </c>
      <c r="C28" s="729"/>
      <c r="D28" s="729"/>
      <c r="E28" s="729"/>
      <c r="F28" s="729"/>
      <c r="G28" s="729"/>
      <c r="H28" s="729"/>
      <c r="I28" s="729"/>
      <c r="J28" s="729"/>
      <c r="K28" s="729"/>
      <c r="L28" s="729"/>
      <c r="M28" s="729"/>
      <c r="N28" s="729"/>
      <c r="O28" s="729"/>
      <c r="P28" s="730"/>
      <c r="Q28" s="816">
        <v>5248</v>
      </c>
      <c r="R28" s="817"/>
      <c r="S28" s="817"/>
      <c r="T28" s="817"/>
      <c r="U28" s="817"/>
      <c r="V28" s="817">
        <v>5104</v>
      </c>
      <c r="W28" s="817"/>
      <c r="X28" s="817"/>
      <c r="Y28" s="817"/>
      <c r="Z28" s="817"/>
      <c r="AA28" s="817">
        <v>144</v>
      </c>
      <c r="AB28" s="817"/>
      <c r="AC28" s="817"/>
      <c r="AD28" s="817"/>
      <c r="AE28" s="818"/>
      <c r="AF28" s="819">
        <v>144</v>
      </c>
      <c r="AG28" s="817"/>
      <c r="AH28" s="817"/>
      <c r="AI28" s="817"/>
      <c r="AJ28" s="820"/>
      <c r="AK28" s="821">
        <v>262</v>
      </c>
      <c r="AL28" s="812"/>
      <c r="AM28" s="812"/>
      <c r="AN28" s="812"/>
      <c r="AO28" s="812"/>
      <c r="AP28" s="812" t="s">
        <v>531</v>
      </c>
      <c r="AQ28" s="812"/>
      <c r="AR28" s="812"/>
      <c r="AS28" s="812"/>
      <c r="AT28" s="812"/>
      <c r="AU28" s="812" t="s">
        <v>531</v>
      </c>
      <c r="AV28" s="812"/>
      <c r="AW28" s="812"/>
      <c r="AX28" s="812"/>
      <c r="AY28" s="812"/>
      <c r="AZ28" s="813"/>
      <c r="BA28" s="813"/>
      <c r="BB28" s="813"/>
      <c r="BC28" s="813"/>
      <c r="BD28" s="813"/>
      <c r="BE28" s="814"/>
      <c r="BF28" s="814"/>
      <c r="BG28" s="814"/>
      <c r="BH28" s="814"/>
      <c r="BI28" s="815"/>
      <c r="BJ28" s="203"/>
      <c r="BK28" s="203"/>
      <c r="BL28" s="203"/>
      <c r="BM28" s="203"/>
      <c r="BN28" s="203"/>
      <c r="BO28" s="216"/>
      <c r="BP28" s="216"/>
      <c r="BQ28" s="213">
        <v>22</v>
      </c>
      <c r="BR28" s="214"/>
      <c r="BS28" s="771"/>
      <c r="BT28" s="772"/>
      <c r="BU28" s="772"/>
      <c r="BV28" s="772"/>
      <c r="BW28" s="772"/>
      <c r="BX28" s="772"/>
      <c r="BY28" s="772"/>
      <c r="BZ28" s="772"/>
      <c r="CA28" s="772"/>
      <c r="CB28" s="772"/>
      <c r="CC28" s="772"/>
      <c r="CD28" s="772"/>
      <c r="CE28" s="772"/>
      <c r="CF28" s="772"/>
      <c r="CG28" s="773"/>
      <c r="CH28" s="743"/>
      <c r="CI28" s="744"/>
      <c r="CJ28" s="744"/>
      <c r="CK28" s="744"/>
      <c r="CL28" s="745"/>
      <c r="CM28" s="743"/>
      <c r="CN28" s="744"/>
      <c r="CO28" s="744"/>
      <c r="CP28" s="744"/>
      <c r="CQ28" s="745"/>
      <c r="CR28" s="743"/>
      <c r="CS28" s="744"/>
      <c r="CT28" s="744"/>
      <c r="CU28" s="744"/>
      <c r="CV28" s="745"/>
      <c r="CW28" s="743"/>
      <c r="CX28" s="744"/>
      <c r="CY28" s="744"/>
      <c r="CZ28" s="744"/>
      <c r="DA28" s="745"/>
      <c r="DB28" s="743"/>
      <c r="DC28" s="744"/>
      <c r="DD28" s="744"/>
      <c r="DE28" s="744"/>
      <c r="DF28" s="745"/>
      <c r="DG28" s="743"/>
      <c r="DH28" s="744"/>
      <c r="DI28" s="744"/>
      <c r="DJ28" s="744"/>
      <c r="DK28" s="745"/>
      <c r="DL28" s="743"/>
      <c r="DM28" s="744"/>
      <c r="DN28" s="744"/>
      <c r="DO28" s="744"/>
      <c r="DP28" s="745"/>
      <c r="DQ28" s="743"/>
      <c r="DR28" s="744"/>
      <c r="DS28" s="744"/>
      <c r="DT28" s="744"/>
      <c r="DU28" s="745"/>
      <c r="DV28" s="746"/>
      <c r="DW28" s="747"/>
      <c r="DX28" s="747"/>
      <c r="DY28" s="747"/>
      <c r="DZ28" s="748"/>
      <c r="EA28" s="197"/>
    </row>
    <row r="29" spans="1:131" s="198" customFormat="1" ht="26.25" customHeight="1" x14ac:dyDescent="0.15">
      <c r="A29" s="217">
        <v>2</v>
      </c>
      <c r="B29" s="749" t="s">
        <v>377</v>
      </c>
      <c r="C29" s="750"/>
      <c r="D29" s="750"/>
      <c r="E29" s="750"/>
      <c r="F29" s="750"/>
      <c r="G29" s="750"/>
      <c r="H29" s="750"/>
      <c r="I29" s="750"/>
      <c r="J29" s="750"/>
      <c r="K29" s="750"/>
      <c r="L29" s="750"/>
      <c r="M29" s="750"/>
      <c r="N29" s="750"/>
      <c r="O29" s="750"/>
      <c r="P29" s="751"/>
      <c r="Q29" s="752">
        <v>4092</v>
      </c>
      <c r="R29" s="753"/>
      <c r="S29" s="753"/>
      <c r="T29" s="753"/>
      <c r="U29" s="753"/>
      <c r="V29" s="753">
        <v>3985</v>
      </c>
      <c r="W29" s="753"/>
      <c r="X29" s="753"/>
      <c r="Y29" s="753"/>
      <c r="Z29" s="753"/>
      <c r="AA29" s="753">
        <v>107</v>
      </c>
      <c r="AB29" s="753"/>
      <c r="AC29" s="753"/>
      <c r="AD29" s="753"/>
      <c r="AE29" s="763"/>
      <c r="AF29" s="764">
        <v>107</v>
      </c>
      <c r="AG29" s="765"/>
      <c r="AH29" s="765"/>
      <c r="AI29" s="765"/>
      <c r="AJ29" s="766"/>
      <c r="AK29" s="824">
        <v>639</v>
      </c>
      <c r="AL29" s="825"/>
      <c r="AM29" s="825"/>
      <c r="AN29" s="825"/>
      <c r="AO29" s="825"/>
      <c r="AP29" s="825" t="s">
        <v>531</v>
      </c>
      <c r="AQ29" s="825"/>
      <c r="AR29" s="825"/>
      <c r="AS29" s="825"/>
      <c r="AT29" s="825"/>
      <c r="AU29" s="825" t="s">
        <v>531</v>
      </c>
      <c r="AV29" s="825"/>
      <c r="AW29" s="825"/>
      <c r="AX29" s="825"/>
      <c r="AY29" s="825"/>
      <c r="AZ29" s="826"/>
      <c r="BA29" s="826"/>
      <c r="BB29" s="826"/>
      <c r="BC29" s="826"/>
      <c r="BD29" s="826"/>
      <c r="BE29" s="822"/>
      <c r="BF29" s="822"/>
      <c r="BG29" s="822"/>
      <c r="BH29" s="822"/>
      <c r="BI29" s="823"/>
      <c r="BJ29" s="203"/>
      <c r="BK29" s="203"/>
      <c r="BL29" s="203"/>
      <c r="BM29" s="203"/>
      <c r="BN29" s="203"/>
      <c r="BO29" s="216"/>
      <c r="BP29" s="216"/>
      <c r="BQ29" s="213">
        <v>23</v>
      </c>
      <c r="BR29" s="214"/>
      <c r="BS29" s="771"/>
      <c r="BT29" s="772"/>
      <c r="BU29" s="772"/>
      <c r="BV29" s="772"/>
      <c r="BW29" s="772"/>
      <c r="BX29" s="772"/>
      <c r="BY29" s="772"/>
      <c r="BZ29" s="772"/>
      <c r="CA29" s="772"/>
      <c r="CB29" s="772"/>
      <c r="CC29" s="772"/>
      <c r="CD29" s="772"/>
      <c r="CE29" s="772"/>
      <c r="CF29" s="772"/>
      <c r="CG29" s="773"/>
      <c r="CH29" s="743"/>
      <c r="CI29" s="744"/>
      <c r="CJ29" s="744"/>
      <c r="CK29" s="744"/>
      <c r="CL29" s="745"/>
      <c r="CM29" s="743"/>
      <c r="CN29" s="744"/>
      <c r="CO29" s="744"/>
      <c r="CP29" s="744"/>
      <c r="CQ29" s="745"/>
      <c r="CR29" s="743"/>
      <c r="CS29" s="744"/>
      <c r="CT29" s="744"/>
      <c r="CU29" s="744"/>
      <c r="CV29" s="745"/>
      <c r="CW29" s="743"/>
      <c r="CX29" s="744"/>
      <c r="CY29" s="744"/>
      <c r="CZ29" s="744"/>
      <c r="DA29" s="745"/>
      <c r="DB29" s="743"/>
      <c r="DC29" s="744"/>
      <c r="DD29" s="744"/>
      <c r="DE29" s="744"/>
      <c r="DF29" s="745"/>
      <c r="DG29" s="743"/>
      <c r="DH29" s="744"/>
      <c r="DI29" s="744"/>
      <c r="DJ29" s="744"/>
      <c r="DK29" s="745"/>
      <c r="DL29" s="743"/>
      <c r="DM29" s="744"/>
      <c r="DN29" s="744"/>
      <c r="DO29" s="744"/>
      <c r="DP29" s="745"/>
      <c r="DQ29" s="743"/>
      <c r="DR29" s="744"/>
      <c r="DS29" s="744"/>
      <c r="DT29" s="744"/>
      <c r="DU29" s="745"/>
      <c r="DV29" s="746"/>
      <c r="DW29" s="747"/>
      <c r="DX29" s="747"/>
      <c r="DY29" s="747"/>
      <c r="DZ29" s="748"/>
      <c r="EA29" s="197"/>
    </row>
    <row r="30" spans="1:131" s="198" customFormat="1" ht="26.25" customHeight="1" x14ac:dyDescent="0.15">
      <c r="A30" s="217">
        <v>3</v>
      </c>
      <c r="B30" s="749" t="s">
        <v>378</v>
      </c>
      <c r="C30" s="750"/>
      <c r="D30" s="750"/>
      <c r="E30" s="750"/>
      <c r="F30" s="750"/>
      <c r="G30" s="750"/>
      <c r="H30" s="750"/>
      <c r="I30" s="750"/>
      <c r="J30" s="750"/>
      <c r="K30" s="750"/>
      <c r="L30" s="750"/>
      <c r="M30" s="750"/>
      <c r="N30" s="750"/>
      <c r="O30" s="750"/>
      <c r="P30" s="751"/>
      <c r="Q30" s="752">
        <v>399</v>
      </c>
      <c r="R30" s="753"/>
      <c r="S30" s="753"/>
      <c r="T30" s="753"/>
      <c r="U30" s="753"/>
      <c r="V30" s="753">
        <v>397</v>
      </c>
      <c r="W30" s="753"/>
      <c r="X30" s="753"/>
      <c r="Y30" s="753"/>
      <c r="Z30" s="753"/>
      <c r="AA30" s="753">
        <v>3</v>
      </c>
      <c r="AB30" s="753"/>
      <c r="AC30" s="753"/>
      <c r="AD30" s="753"/>
      <c r="AE30" s="763"/>
      <c r="AF30" s="764">
        <v>3</v>
      </c>
      <c r="AG30" s="765"/>
      <c r="AH30" s="765"/>
      <c r="AI30" s="765"/>
      <c r="AJ30" s="766"/>
      <c r="AK30" s="824">
        <v>116</v>
      </c>
      <c r="AL30" s="825"/>
      <c r="AM30" s="825"/>
      <c r="AN30" s="825"/>
      <c r="AO30" s="825"/>
      <c r="AP30" s="825" t="s">
        <v>531</v>
      </c>
      <c r="AQ30" s="825"/>
      <c r="AR30" s="825"/>
      <c r="AS30" s="825"/>
      <c r="AT30" s="825"/>
      <c r="AU30" s="825" t="s">
        <v>531</v>
      </c>
      <c r="AV30" s="825"/>
      <c r="AW30" s="825"/>
      <c r="AX30" s="825"/>
      <c r="AY30" s="825"/>
      <c r="AZ30" s="826"/>
      <c r="BA30" s="826"/>
      <c r="BB30" s="826"/>
      <c r="BC30" s="826"/>
      <c r="BD30" s="826"/>
      <c r="BE30" s="822"/>
      <c r="BF30" s="822"/>
      <c r="BG30" s="822"/>
      <c r="BH30" s="822"/>
      <c r="BI30" s="823"/>
      <c r="BJ30" s="203"/>
      <c r="BK30" s="203"/>
      <c r="BL30" s="203"/>
      <c r="BM30" s="203"/>
      <c r="BN30" s="203"/>
      <c r="BO30" s="216"/>
      <c r="BP30" s="216"/>
      <c r="BQ30" s="213">
        <v>24</v>
      </c>
      <c r="BR30" s="214"/>
      <c r="BS30" s="771"/>
      <c r="BT30" s="772"/>
      <c r="BU30" s="772"/>
      <c r="BV30" s="772"/>
      <c r="BW30" s="772"/>
      <c r="BX30" s="772"/>
      <c r="BY30" s="772"/>
      <c r="BZ30" s="772"/>
      <c r="CA30" s="772"/>
      <c r="CB30" s="772"/>
      <c r="CC30" s="772"/>
      <c r="CD30" s="772"/>
      <c r="CE30" s="772"/>
      <c r="CF30" s="772"/>
      <c r="CG30" s="773"/>
      <c r="CH30" s="743"/>
      <c r="CI30" s="744"/>
      <c r="CJ30" s="744"/>
      <c r="CK30" s="744"/>
      <c r="CL30" s="745"/>
      <c r="CM30" s="743"/>
      <c r="CN30" s="744"/>
      <c r="CO30" s="744"/>
      <c r="CP30" s="744"/>
      <c r="CQ30" s="745"/>
      <c r="CR30" s="743"/>
      <c r="CS30" s="744"/>
      <c r="CT30" s="744"/>
      <c r="CU30" s="744"/>
      <c r="CV30" s="745"/>
      <c r="CW30" s="743"/>
      <c r="CX30" s="744"/>
      <c r="CY30" s="744"/>
      <c r="CZ30" s="744"/>
      <c r="DA30" s="745"/>
      <c r="DB30" s="743"/>
      <c r="DC30" s="744"/>
      <c r="DD30" s="744"/>
      <c r="DE30" s="744"/>
      <c r="DF30" s="745"/>
      <c r="DG30" s="743"/>
      <c r="DH30" s="744"/>
      <c r="DI30" s="744"/>
      <c r="DJ30" s="744"/>
      <c r="DK30" s="745"/>
      <c r="DL30" s="743"/>
      <c r="DM30" s="744"/>
      <c r="DN30" s="744"/>
      <c r="DO30" s="744"/>
      <c r="DP30" s="745"/>
      <c r="DQ30" s="743"/>
      <c r="DR30" s="744"/>
      <c r="DS30" s="744"/>
      <c r="DT30" s="744"/>
      <c r="DU30" s="745"/>
      <c r="DV30" s="746"/>
      <c r="DW30" s="747"/>
      <c r="DX30" s="747"/>
      <c r="DY30" s="747"/>
      <c r="DZ30" s="748"/>
      <c r="EA30" s="197"/>
    </row>
    <row r="31" spans="1:131" s="198" customFormat="1" ht="26.25" customHeight="1" x14ac:dyDescent="0.15">
      <c r="A31" s="217">
        <v>4</v>
      </c>
      <c r="B31" s="749" t="s">
        <v>379</v>
      </c>
      <c r="C31" s="750"/>
      <c r="D31" s="750"/>
      <c r="E31" s="750"/>
      <c r="F31" s="750"/>
      <c r="G31" s="750"/>
      <c r="H31" s="750"/>
      <c r="I31" s="750"/>
      <c r="J31" s="750"/>
      <c r="K31" s="750"/>
      <c r="L31" s="750"/>
      <c r="M31" s="750"/>
      <c r="N31" s="750"/>
      <c r="O31" s="750"/>
      <c r="P31" s="751"/>
      <c r="Q31" s="752">
        <v>1340</v>
      </c>
      <c r="R31" s="753"/>
      <c r="S31" s="753"/>
      <c r="T31" s="753"/>
      <c r="U31" s="753"/>
      <c r="V31" s="753">
        <v>1283</v>
      </c>
      <c r="W31" s="753"/>
      <c r="X31" s="753"/>
      <c r="Y31" s="753"/>
      <c r="Z31" s="753"/>
      <c r="AA31" s="753">
        <v>57</v>
      </c>
      <c r="AB31" s="753"/>
      <c r="AC31" s="753"/>
      <c r="AD31" s="753"/>
      <c r="AE31" s="763"/>
      <c r="AF31" s="764">
        <v>727</v>
      </c>
      <c r="AG31" s="765"/>
      <c r="AH31" s="765"/>
      <c r="AI31" s="765"/>
      <c r="AJ31" s="766"/>
      <c r="AK31" s="824">
        <v>8</v>
      </c>
      <c r="AL31" s="825"/>
      <c r="AM31" s="825"/>
      <c r="AN31" s="825"/>
      <c r="AO31" s="825"/>
      <c r="AP31" s="825">
        <v>3787</v>
      </c>
      <c r="AQ31" s="825"/>
      <c r="AR31" s="825"/>
      <c r="AS31" s="825"/>
      <c r="AT31" s="825"/>
      <c r="AU31" s="825">
        <v>76</v>
      </c>
      <c r="AV31" s="825"/>
      <c r="AW31" s="825"/>
      <c r="AX31" s="825"/>
      <c r="AY31" s="825"/>
      <c r="AZ31" s="826" t="s">
        <v>543</v>
      </c>
      <c r="BA31" s="826"/>
      <c r="BB31" s="826"/>
      <c r="BC31" s="826"/>
      <c r="BD31" s="826"/>
      <c r="BE31" s="822" t="s">
        <v>380</v>
      </c>
      <c r="BF31" s="822"/>
      <c r="BG31" s="822"/>
      <c r="BH31" s="822"/>
      <c r="BI31" s="823"/>
      <c r="BJ31" s="203"/>
      <c r="BK31" s="203"/>
      <c r="BL31" s="203"/>
      <c r="BM31" s="203"/>
      <c r="BN31" s="203"/>
      <c r="BO31" s="216"/>
      <c r="BP31" s="216"/>
      <c r="BQ31" s="213">
        <v>25</v>
      </c>
      <c r="BR31" s="214"/>
      <c r="BS31" s="771"/>
      <c r="BT31" s="772"/>
      <c r="BU31" s="772"/>
      <c r="BV31" s="772"/>
      <c r="BW31" s="772"/>
      <c r="BX31" s="772"/>
      <c r="BY31" s="772"/>
      <c r="BZ31" s="772"/>
      <c r="CA31" s="772"/>
      <c r="CB31" s="772"/>
      <c r="CC31" s="772"/>
      <c r="CD31" s="772"/>
      <c r="CE31" s="772"/>
      <c r="CF31" s="772"/>
      <c r="CG31" s="773"/>
      <c r="CH31" s="743"/>
      <c r="CI31" s="744"/>
      <c r="CJ31" s="744"/>
      <c r="CK31" s="744"/>
      <c r="CL31" s="745"/>
      <c r="CM31" s="743"/>
      <c r="CN31" s="744"/>
      <c r="CO31" s="744"/>
      <c r="CP31" s="744"/>
      <c r="CQ31" s="745"/>
      <c r="CR31" s="743"/>
      <c r="CS31" s="744"/>
      <c r="CT31" s="744"/>
      <c r="CU31" s="744"/>
      <c r="CV31" s="745"/>
      <c r="CW31" s="743"/>
      <c r="CX31" s="744"/>
      <c r="CY31" s="744"/>
      <c r="CZ31" s="744"/>
      <c r="DA31" s="745"/>
      <c r="DB31" s="743"/>
      <c r="DC31" s="744"/>
      <c r="DD31" s="744"/>
      <c r="DE31" s="744"/>
      <c r="DF31" s="745"/>
      <c r="DG31" s="743"/>
      <c r="DH31" s="744"/>
      <c r="DI31" s="744"/>
      <c r="DJ31" s="744"/>
      <c r="DK31" s="745"/>
      <c r="DL31" s="743"/>
      <c r="DM31" s="744"/>
      <c r="DN31" s="744"/>
      <c r="DO31" s="744"/>
      <c r="DP31" s="745"/>
      <c r="DQ31" s="743"/>
      <c r="DR31" s="744"/>
      <c r="DS31" s="744"/>
      <c r="DT31" s="744"/>
      <c r="DU31" s="745"/>
      <c r="DV31" s="746"/>
      <c r="DW31" s="747"/>
      <c r="DX31" s="747"/>
      <c r="DY31" s="747"/>
      <c r="DZ31" s="748"/>
      <c r="EA31" s="197"/>
    </row>
    <row r="32" spans="1:131" s="198" customFormat="1" ht="26.25" customHeight="1" x14ac:dyDescent="0.15">
      <c r="A32" s="217">
        <v>5</v>
      </c>
      <c r="B32" s="749" t="s">
        <v>381</v>
      </c>
      <c r="C32" s="750"/>
      <c r="D32" s="750"/>
      <c r="E32" s="750"/>
      <c r="F32" s="750"/>
      <c r="G32" s="750"/>
      <c r="H32" s="750"/>
      <c r="I32" s="750"/>
      <c r="J32" s="750"/>
      <c r="K32" s="750"/>
      <c r="L32" s="750"/>
      <c r="M32" s="750"/>
      <c r="N32" s="750"/>
      <c r="O32" s="750"/>
      <c r="P32" s="751"/>
      <c r="Q32" s="752">
        <v>701</v>
      </c>
      <c r="R32" s="753"/>
      <c r="S32" s="753"/>
      <c r="T32" s="753"/>
      <c r="U32" s="753"/>
      <c r="V32" s="753">
        <v>754</v>
      </c>
      <c r="W32" s="753"/>
      <c r="X32" s="753"/>
      <c r="Y32" s="753"/>
      <c r="Z32" s="753"/>
      <c r="AA32" s="753">
        <v>-53</v>
      </c>
      <c r="AB32" s="753"/>
      <c r="AC32" s="753"/>
      <c r="AD32" s="753"/>
      <c r="AE32" s="763"/>
      <c r="AF32" s="764">
        <v>229</v>
      </c>
      <c r="AG32" s="765"/>
      <c r="AH32" s="765"/>
      <c r="AI32" s="765"/>
      <c r="AJ32" s="766"/>
      <c r="AK32" s="824">
        <v>16</v>
      </c>
      <c r="AL32" s="825"/>
      <c r="AM32" s="825"/>
      <c r="AN32" s="825"/>
      <c r="AO32" s="825"/>
      <c r="AP32" s="825">
        <v>39</v>
      </c>
      <c r="AQ32" s="825"/>
      <c r="AR32" s="825"/>
      <c r="AS32" s="825"/>
      <c r="AT32" s="825"/>
      <c r="AU32" s="825" t="s">
        <v>531</v>
      </c>
      <c r="AV32" s="825"/>
      <c r="AW32" s="825"/>
      <c r="AX32" s="825"/>
      <c r="AY32" s="825"/>
      <c r="AZ32" s="826" t="s">
        <v>543</v>
      </c>
      <c r="BA32" s="826"/>
      <c r="BB32" s="826"/>
      <c r="BC32" s="826"/>
      <c r="BD32" s="826"/>
      <c r="BE32" s="822" t="s">
        <v>380</v>
      </c>
      <c r="BF32" s="822"/>
      <c r="BG32" s="822"/>
      <c r="BH32" s="822"/>
      <c r="BI32" s="823"/>
      <c r="BJ32" s="203"/>
      <c r="BK32" s="203"/>
      <c r="BL32" s="203"/>
      <c r="BM32" s="203"/>
      <c r="BN32" s="203"/>
      <c r="BO32" s="216"/>
      <c r="BP32" s="216"/>
      <c r="BQ32" s="213">
        <v>26</v>
      </c>
      <c r="BR32" s="214"/>
      <c r="BS32" s="771"/>
      <c r="BT32" s="772"/>
      <c r="BU32" s="772"/>
      <c r="BV32" s="772"/>
      <c r="BW32" s="772"/>
      <c r="BX32" s="772"/>
      <c r="BY32" s="772"/>
      <c r="BZ32" s="772"/>
      <c r="CA32" s="772"/>
      <c r="CB32" s="772"/>
      <c r="CC32" s="772"/>
      <c r="CD32" s="772"/>
      <c r="CE32" s="772"/>
      <c r="CF32" s="772"/>
      <c r="CG32" s="773"/>
      <c r="CH32" s="743"/>
      <c r="CI32" s="744"/>
      <c r="CJ32" s="744"/>
      <c r="CK32" s="744"/>
      <c r="CL32" s="745"/>
      <c r="CM32" s="743"/>
      <c r="CN32" s="744"/>
      <c r="CO32" s="744"/>
      <c r="CP32" s="744"/>
      <c r="CQ32" s="745"/>
      <c r="CR32" s="743"/>
      <c r="CS32" s="744"/>
      <c r="CT32" s="744"/>
      <c r="CU32" s="744"/>
      <c r="CV32" s="745"/>
      <c r="CW32" s="743"/>
      <c r="CX32" s="744"/>
      <c r="CY32" s="744"/>
      <c r="CZ32" s="744"/>
      <c r="DA32" s="745"/>
      <c r="DB32" s="743"/>
      <c r="DC32" s="744"/>
      <c r="DD32" s="744"/>
      <c r="DE32" s="744"/>
      <c r="DF32" s="745"/>
      <c r="DG32" s="743"/>
      <c r="DH32" s="744"/>
      <c r="DI32" s="744"/>
      <c r="DJ32" s="744"/>
      <c r="DK32" s="745"/>
      <c r="DL32" s="743"/>
      <c r="DM32" s="744"/>
      <c r="DN32" s="744"/>
      <c r="DO32" s="744"/>
      <c r="DP32" s="745"/>
      <c r="DQ32" s="743"/>
      <c r="DR32" s="744"/>
      <c r="DS32" s="744"/>
      <c r="DT32" s="744"/>
      <c r="DU32" s="745"/>
      <c r="DV32" s="746"/>
      <c r="DW32" s="747"/>
      <c r="DX32" s="747"/>
      <c r="DY32" s="747"/>
      <c r="DZ32" s="748"/>
      <c r="EA32" s="197"/>
    </row>
    <row r="33" spans="1:131" s="198" customFormat="1" ht="26.25" customHeight="1" x14ac:dyDescent="0.15">
      <c r="A33" s="217">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63"/>
      <c r="AF33" s="764"/>
      <c r="AG33" s="765"/>
      <c r="AH33" s="765"/>
      <c r="AI33" s="765"/>
      <c r="AJ33" s="766"/>
      <c r="AK33" s="824"/>
      <c r="AL33" s="825"/>
      <c r="AM33" s="825"/>
      <c r="AN33" s="825"/>
      <c r="AO33" s="825"/>
      <c r="AP33" s="825"/>
      <c r="AQ33" s="825"/>
      <c r="AR33" s="825"/>
      <c r="AS33" s="825"/>
      <c r="AT33" s="825"/>
      <c r="AU33" s="825"/>
      <c r="AV33" s="825"/>
      <c r="AW33" s="825"/>
      <c r="AX33" s="825"/>
      <c r="AY33" s="825"/>
      <c r="AZ33" s="826"/>
      <c r="BA33" s="826"/>
      <c r="BB33" s="826"/>
      <c r="BC33" s="826"/>
      <c r="BD33" s="826"/>
      <c r="BE33" s="822"/>
      <c r="BF33" s="822"/>
      <c r="BG33" s="822"/>
      <c r="BH33" s="822"/>
      <c r="BI33" s="823"/>
      <c r="BJ33" s="203"/>
      <c r="BK33" s="203"/>
      <c r="BL33" s="203"/>
      <c r="BM33" s="203"/>
      <c r="BN33" s="203"/>
      <c r="BO33" s="216"/>
      <c r="BP33" s="216"/>
      <c r="BQ33" s="213">
        <v>27</v>
      </c>
      <c r="BR33" s="214"/>
      <c r="BS33" s="771"/>
      <c r="BT33" s="772"/>
      <c r="BU33" s="772"/>
      <c r="BV33" s="772"/>
      <c r="BW33" s="772"/>
      <c r="BX33" s="772"/>
      <c r="BY33" s="772"/>
      <c r="BZ33" s="772"/>
      <c r="CA33" s="772"/>
      <c r="CB33" s="772"/>
      <c r="CC33" s="772"/>
      <c r="CD33" s="772"/>
      <c r="CE33" s="772"/>
      <c r="CF33" s="772"/>
      <c r="CG33" s="773"/>
      <c r="CH33" s="743"/>
      <c r="CI33" s="744"/>
      <c r="CJ33" s="744"/>
      <c r="CK33" s="744"/>
      <c r="CL33" s="745"/>
      <c r="CM33" s="743"/>
      <c r="CN33" s="744"/>
      <c r="CO33" s="744"/>
      <c r="CP33" s="744"/>
      <c r="CQ33" s="745"/>
      <c r="CR33" s="743"/>
      <c r="CS33" s="744"/>
      <c r="CT33" s="744"/>
      <c r="CU33" s="744"/>
      <c r="CV33" s="745"/>
      <c r="CW33" s="743"/>
      <c r="CX33" s="744"/>
      <c r="CY33" s="744"/>
      <c r="CZ33" s="744"/>
      <c r="DA33" s="745"/>
      <c r="DB33" s="743"/>
      <c r="DC33" s="744"/>
      <c r="DD33" s="744"/>
      <c r="DE33" s="744"/>
      <c r="DF33" s="745"/>
      <c r="DG33" s="743"/>
      <c r="DH33" s="744"/>
      <c r="DI33" s="744"/>
      <c r="DJ33" s="744"/>
      <c r="DK33" s="745"/>
      <c r="DL33" s="743"/>
      <c r="DM33" s="744"/>
      <c r="DN33" s="744"/>
      <c r="DO33" s="744"/>
      <c r="DP33" s="745"/>
      <c r="DQ33" s="743"/>
      <c r="DR33" s="744"/>
      <c r="DS33" s="744"/>
      <c r="DT33" s="744"/>
      <c r="DU33" s="745"/>
      <c r="DV33" s="746"/>
      <c r="DW33" s="747"/>
      <c r="DX33" s="747"/>
      <c r="DY33" s="747"/>
      <c r="DZ33" s="748"/>
      <c r="EA33" s="197"/>
    </row>
    <row r="34" spans="1:131" s="198" customFormat="1" ht="26.25" customHeight="1" x14ac:dyDescent="0.15">
      <c r="A34" s="217">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63"/>
      <c r="AF34" s="764"/>
      <c r="AG34" s="765"/>
      <c r="AH34" s="765"/>
      <c r="AI34" s="765"/>
      <c r="AJ34" s="766"/>
      <c r="AK34" s="824"/>
      <c r="AL34" s="825"/>
      <c r="AM34" s="825"/>
      <c r="AN34" s="825"/>
      <c r="AO34" s="825"/>
      <c r="AP34" s="825"/>
      <c r="AQ34" s="825"/>
      <c r="AR34" s="825"/>
      <c r="AS34" s="825"/>
      <c r="AT34" s="825"/>
      <c r="AU34" s="825"/>
      <c r="AV34" s="825"/>
      <c r="AW34" s="825"/>
      <c r="AX34" s="825"/>
      <c r="AY34" s="825"/>
      <c r="AZ34" s="826"/>
      <c r="BA34" s="826"/>
      <c r="BB34" s="826"/>
      <c r="BC34" s="826"/>
      <c r="BD34" s="826"/>
      <c r="BE34" s="822"/>
      <c r="BF34" s="822"/>
      <c r="BG34" s="822"/>
      <c r="BH34" s="822"/>
      <c r="BI34" s="823"/>
      <c r="BJ34" s="203"/>
      <c r="BK34" s="203"/>
      <c r="BL34" s="203"/>
      <c r="BM34" s="203"/>
      <c r="BN34" s="203"/>
      <c r="BO34" s="216"/>
      <c r="BP34" s="216"/>
      <c r="BQ34" s="213">
        <v>28</v>
      </c>
      <c r="BR34" s="214"/>
      <c r="BS34" s="771"/>
      <c r="BT34" s="772"/>
      <c r="BU34" s="772"/>
      <c r="BV34" s="772"/>
      <c r="BW34" s="772"/>
      <c r="BX34" s="772"/>
      <c r="BY34" s="772"/>
      <c r="BZ34" s="772"/>
      <c r="CA34" s="772"/>
      <c r="CB34" s="772"/>
      <c r="CC34" s="772"/>
      <c r="CD34" s="772"/>
      <c r="CE34" s="772"/>
      <c r="CF34" s="772"/>
      <c r="CG34" s="773"/>
      <c r="CH34" s="743"/>
      <c r="CI34" s="744"/>
      <c r="CJ34" s="744"/>
      <c r="CK34" s="744"/>
      <c r="CL34" s="745"/>
      <c r="CM34" s="743"/>
      <c r="CN34" s="744"/>
      <c r="CO34" s="744"/>
      <c r="CP34" s="744"/>
      <c r="CQ34" s="745"/>
      <c r="CR34" s="743"/>
      <c r="CS34" s="744"/>
      <c r="CT34" s="744"/>
      <c r="CU34" s="744"/>
      <c r="CV34" s="745"/>
      <c r="CW34" s="743"/>
      <c r="CX34" s="744"/>
      <c r="CY34" s="744"/>
      <c r="CZ34" s="744"/>
      <c r="DA34" s="745"/>
      <c r="DB34" s="743"/>
      <c r="DC34" s="744"/>
      <c r="DD34" s="744"/>
      <c r="DE34" s="744"/>
      <c r="DF34" s="745"/>
      <c r="DG34" s="743"/>
      <c r="DH34" s="744"/>
      <c r="DI34" s="744"/>
      <c r="DJ34" s="744"/>
      <c r="DK34" s="745"/>
      <c r="DL34" s="743"/>
      <c r="DM34" s="744"/>
      <c r="DN34" s="744"/>
      <c r="DO34" s="744"/>
      <c r="DP34" s="745"/>
      <c r="DQ34" s="743"/>
      <c r="DR34" s="744"/>
      <c r="DS34" s="744"/>
      <c r="DT34" s="744"/>
      <c r="DU34" s="745"/>
      <c r="DV34" s="746"/>
      <c r="DW34" s="747"/>
      <c r="DX34" s="747"/>
      <c r="DY34" s="747"/>
      <c r="DZ34" s="748"/>
      <c r="EA34" s="197"/>
    </row>
    <row r="35" spans="1:131" s="198" customFormat="1" ht="26.25" customHeight="1" x14ac:dyDescent="0.15">
      <c r="A35" s="217">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63"/>
      <c r="AF35" s="764"/>
      <c r="AG35" s="765"/>
      <c r="AH35" s="765"/>
      <c r="AI35" s="765"/>
      <c r="AJ35" s="766"/>
      <c r="AK35" s="824"/>
      <c r="AL35" s="825"/>
      <c r="AM35" s="825"/>
      <c r="AN35" s="825"/>
      <c r="AO35" s="825"/>
      <c r="AP35" s="825"/>
      <c r="AQ35" s="825"/>
      <c r="AR35" s="825"/>
      <c r="AS35" s="825"/>
      <c r="AT35" s="825"/>
      <c r="AU35" s="825"/>
      <c r="AV35" s="825"/>
      <c r="AW35" s="825"/>
      <c r="AX35" s="825"/>
      <c r="AY35" s="825"/>
      <c r="AZ35" s="826"/>
      <c r="BA35" s="826"/>
      <c r="BB35" s="826"/>
      <c r="BC35" s="826"/>
      <c r="BD35" s="826"/>
      <c r="BE35" s="822"/>
      <c r="BF35" s="822"/>
      <c r="BG35" s="822"/>
      <c r="BH35" s="822"/>
      <c r="BI35" s="823"/>
      <c r="BJ35" s="203"/>
      <c r="BK35" s="203"/>
      <c r="BL35" s="203"/>
      <c r="BM35" s="203"/>
      <c r="BN35" s="203"/>
      <c r="BO35" s="216"/>
      <c r="BP35" s="216"/>
      <c r="BQ35" s="213">
        <v>29</v>
      </c>
      <c r="BR35" s="214"/>
      <c r="BS35" s="771"/>
      <c r="BT35" s="772"/>
      <c r="BU35" s="772"/>
      <c r="BV35" s="772"/>
      <c r="BW35" s="772"/>
      <c r="BX35" s="772"/>
      <c r="BY35" s="772"/>
      <c r="BZ35" s="772"/>
      <c r="CA35" s="772"/>
      <c r="CB35" s="772"/>
      <c r="CC35" s="772"/>
      <c r="CD35" s="772"/>
      <c r="CE35" s="772"/>
      <c r="CF35" s="772"/>
      <c r="CG35" s="773"/>
      <c r="CH35" s="743"/>
      <c r="CI35" s="744"/>
      <c r="CJ35" s="744"/>
      <c r="CK35" s="744"/>
      <c r="CL35" s="745"/>
      <c r="CM35" s="743"/>
      <c r="CN35" s="744"/>
      <c r="CO35" s="744"/>
      <c r="CP35" s="744"/>
      <c r="CQ35" s="745"/>
      <c r="CR35" s="743"/>
      <c r="CS35" s="744"/>
      <c r="CT35" s="744"/>
      <c r="CU35" s="744"/>
      <c r="CV35" s="745"/>
      <c r="CW35" s="743"/>
      <c r="CX35" s="744"/>
      <c r="CY35" s="744"/>
      <c r="CZ35" s="744"/>
      <c r="DA35" s="745"/>
      <c r="DB35" s="743"/>
      <c r="DC35" s="744"/>
      <c r="DD35" s="744"/>
      <c r="DE35" s="744"/>
      <c r="DF35" s="745"/>
      <c r="DG35" s="743"/>
      <c r="DH35" s="744"/>
      <c r="DI35" s="744"/>
      <c r="DJ35" s="744"/>
      <c r="DK35" s="745"/>
      <c r="DL35" s="743"/>
      <c r="DM35" s="744"/>
      <c r="DN35" s="744"/>
      <c r="DO35" s="744"/>
      <c r="DP35" s="745"/>
      <c r="DQ35" s="743"/>
      <c r="DR35" s="744"/>
      <c r="DS35" s="744"/>
      <c r="DT35" s="744"/>
      <c r="DU35" s="745"/>
      <c r="DV35" s="746"/>
      <c r="DW35" s="747"/>
      <c r="DX35" s="747"/>
      <c r="DY35" s="747"/>
      <c r="DZ35" s="748"/>
      <c r="EA35" s="197"/>
    </row>
    <row r="36" spans="1:131" s="198" customFormat="1" ht="26.25" customHeight="1" x14ac:dyDescent="0.15">
      <c r="A36" s="217">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63"/>
      <c r="AF36" s="764"/>
      <c r="AG36" s="765"/>
      <c r="AH36" s="765"/>
      <c r="AI36" s="765"/>
      <c r="AJ36" s="766"/>
      <c r="AK36" s="824"/>
      <c r="AL36" s="825"/>
      <c r="AM36" s="825"/>
      <c r="AN36" s="825"/>
      <c r="AO36" s="825"/>
      <c r="AP36" s="825"/>
      <c r="AQ36" s="825"/>
      <c r="AR36" s="825"/>
      <c r="AS36" s="825"/>
      <c r="AT36" s="825"/>
      <c r="AU36" s="825"/>
      <c r="AV36" s="825"/>
      <c r="AW36" s="825"/>
      <c r="AX36" s="825"/>
      <c r="AY36" s="825"/>
      <c r="AZ36" s="826"/>
      <c r="BA36" s="826"/>
      <c r="BB36" s="826"/>
      <c r="BC36" s="826"/>
      <c r="BD36" s="826"/>
      <c r="BE36" s="822"/>
      <c r="BF36" s="822"/>
      <c r="BG36" s="822"/>
      <c r="BH36" s="822"/>
      <c r="BI36" s="823"/>
      <c r="BJ36" s="203"/>
      <c r="BK36" s="203"/>
      <c r="BL36" s="203"/>
      <c r="BM36" s="203"/>
      <c r="BN36" s="203"/>
      <c r="BO36" s="216"/>
      <c r="BP36" s="216"/>
      <c r="BQ36" s="213">
        <v>30</v>
      </c>
      <c r="BR36" s="214"/>
      <c r="BS36" s="771"/>
      <c r="BT36" s="772"/>
      <c r="BU36" s="772"/>
      <c r="BV36" s="772"/>
      <c r="BW36" s="772"/>
      <c r="BX36" s="772"/>
      <c r="BY36" s="772"/>
      <c r="BZ36" s="772"/>
      <c r="CA36" s="772"/>
      <c r="CB36" s="772"/>
      <c r="CC36" s="772"/>
      <c r="CD36" s="772"/>
      <c r="CE36" s="772"/>
      <c r="CF36" s="772"/>
      <c r="CG36" s="773"/>
      <c r="CH36" s="743"/>
      <c r="CI36" s="744"/>
      <c r="CJ36" s="744"/>
      <c r="CK36" s="744"/>
      <c r="CL36" s="745"/>
      <c r="CM36" s="743"/>
      <c r="CN36" s="744"/>
      <c r="CO36" s="744"/>
      <c r="CP36" s="744"/>
      <c r="CQ36" s="745"/>
      <c r="CR36" s="743"/>
      <c r="CS36" s="744"/>
      <c r="CT36" s="744"/>
      <c r="CU36" s="744"/>
      <c r="CV36" s="745"/>
      <c r="CW36" s="743"/>
      <c r="CX36" s="744"/>
      <c r="CY36" s="744"/>
      <c r="CZ36" s="744"/>
      <c r="DA36" s="745"/>
      <c r="DB36" s="743"/>
      <c r="DC36" s="744"/>
      <c r="DD36" s="744"/>
      <c r="DE36" s="744"/>
      <c r="DF36" s="745"/>
      <c r="DG36" s="743"/>
      <c r="DH36" s="744"/>
      <c r="DI36" s="744"/>
      <c r="DJ36" s="744"/>
      <c r="DK36" s="745"/>
      <c r="DL36" s="743"/>
      <c r="DM36" s="744"/>
      <c r="DN36" s="744"/>
      <c r="DO36" s="744"/>
      <c r="DP36" s="745"/>
      <c r="DQ36" s="743"/>
      <c r="DR36" s="744"/>
      <c r="DS36" s="744"/>
      <c r="DT36" s="744"/>
      <c r="DU36" s="745"/>
      <c r="DV36" s="746"/>
      <c r="DW36" s="747"/>
      <c r="DX36" s="747"/>
      <c r="DY36" s="747"/>
      <c r="DZ36" s="748"/>
      <c r="EA36" s="197"/>
    </row>
    <row r="37" spans="1:131" s="198" customFormat="1" ht="26.25" customHeight="1" x14ac:dyDescent="0.15">
      <c r="A37" s="217">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63"/>
      <c r="AF37" s="764"/>
      <c r="AG37" s="765"/>
      <c r="AH37" s="765"/>
      <c r="AI37" s="765"/>
      <c r="AJ37" s="766"/>
      <c r="AK37" s="824"/>
      <c r="AL37" s="825"/>
      <c r="AM37" s="825"/>
      <c r="AN37" s="825"/>
      <c r="AO37" s="825"/>
      <c r="AP37" s="825"/>
      <c r="AQ37" s="825"/>
      <c r="AR37" s="825"/>
      <c r="AS37" s="825"/>
      <c r="AT37" s="825"/>
      <c r="AU37" s="825"/>
      <c r="AV37" s="825"/>
      <c r="AW37" s="825"/>
      <c r="AX37" s="825"/>
      <c r="AY37" s="825"/>
      <c r="AZ37" s="826"/>
      <c r="BA37" s="826"/>
      <c r="BB37" s="826"/>
      <c r="BC37" s="826"/>
      <c r="BD37" s="826"/>
      <c r="BE37" s="822"/>
      <c r="BF37" s="822"/>
      <c r="BG37" s="822"/>
      <c r="BH37" s="822"/>
      <c r="BI37" s="823"/>
      <c r="BJ37" s="203"/>
      <c r="BK37" s="203"/>
      <c r="BL37" s="203"/>
      <c r="BM37" s="203"/>
      <c r="BN37" s="203"/>
      <c r="BO37" s="216"/>
      <c r="BP37" s="216"/>
      <c r="BQ37" s="213">
        <v>31</v>
      </c>
      <c r="BR37" s="214"/>
      <c r="BS37" s="771"/>
      <c r="BT37" s="772"/>
      <c r="BU37" s="772"/>
      <c r="BV37" s="772"/>
      <c r="BW37" s="772"/>
      <c r="BX37" s="772"/>
      <c r="BY37" s="772"/>
      <c r="BZ37" s="772"/>
      <c r="CA37" s="772"/>
      <c r="CB37" s="772"/>
      <c r="CC37" s="772"/>
      <c r="CD37" s="772"/>
      <c r="CE37" s="772"/>
      <c r="CF37" s="772"/>
      <c r="CG37" s="773"/>
      <c r="CH37" s="743"/>
      <c r="CI37" s="744"/>
      <c r="CJ37" s="744"/>
      <c r="CK37" s="744"/>
      <c r="CL37" s="745"/>
      <c r="CM37" s="743"/>
      <c r="CN37" s="744"/>
      <c r="CO37" s="744"/>
      <c r="CP37" s="744"/>
      <c r="CQ37" s="745"/>
      <c r="CR37" s="743"/>
      <c r="CS37" s="744"/>
      <c r="CT37" s="744"/>
      <c r="CU37" s="744"/>
      <c r="CV37" s="745"/>
      <c r="CW37" s="743"/>
      <c r="CX37" s="744"/>
      <c r="CY37" s="744"/>
      <c r="CZ37" s="744"/>
      <c r="DA37" s="745"/>
      <c r="DB37" s="743"/>
      <c r="DC37" s="744"/>
      <c r="DD37" s="744"/>
      <c r="DE37" s="744"/>
      <c r="DF37" s="745"/>
      <c r="DG37" s="743"/>
      <c r="DH37" s="744"/>
      <c r="DI37" s="744"/>
      <c r="DJ37" s="744"/>
      <c r="DK37" s="745"/>
      <c r="DL37" s="743"/>
      <c r="DM37" s="744"/>
      <c r="DN37" s="744"/>
      <c r="DO37" s="744"/>
      <c r="DP37" s="745"/>
      <c r="DQ37" s="743"/>
      <c r="DR37" s="744"/>
      <c r="DS37" s="744"/>
      <c r="DT37" s="744"/>
      <c r="DU37" s="745"/>
      <c r="DV37" s="746"/>
      <c r="DW37" s="747"/>
      <c r="DX37" s="747"/>
      <c r="DY37" s="747"/>
      <c r="DZ37" s="748"/>
      <c r="EA37" s="197"/>
    </row>
    <row r="38" spans="1:131" s="198" customFormat="1" ht="26.25" customHeight="1" x14ac:dyDescent="0.15">
      <c r="A38" s="217">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63"/>
      <c r="AF38" s="764"/>
      <c r="AG38" s="765"/>
      <c r="AH38" s="765"/>
      <c r="AI38" s="765"/>
      <c r="AJ38" s="766"/>
      <c r="AK38" s="824"/>
      <c r="AL38" s="825"/>
      <c r="AM38" s="825"/>
      <c r="AN38" s="825"/>
      <c r="AO38" s="825"/>
      <c r="AP38" s="825"/>
      <c r="AQ38" s="825"/>
      <c r="AR38" s="825"/>
      <c r="AS38" s="825"/>
      <c r="AT38" s="825"/>
      <c r="AU38" s="825"/>
      <c r="AV38" s="825"/>
      <c r="AW38" s="825"/>
      <c r="AX38" s="825"/>
      <c r="AY38" s="825"/>
      <c r="AZ38" s="826"/>
      <c r="BA38" s="826"/>
      <c r="BB38" s="826"/>
      <c r="BC38" s="826"/>
      <c r="BD38" s="826"/>
      <c r="BE38" s="822"/>
      <c r="BF38" s="822"/>
      <c r="BG38" s="822"/>
      <c r="BH38" s="822"/>
      <c r="BI38" s="823"/>
      <c r="BJ38" s="203"/>
      <c r="BK38" s="203"/>
      <c r="BL38" s="203"/>
      <c r="BM38" s="203"/>
      <c r="BN38" s="203"/>
      <c r="BO38" s="216"/>
      <c r="BP38" s="216"/>
      <c r="BQ38" s="213">
        <v>32</v>
      </c>
      <c r="BR38" s="214"/>
      <c r="BS38" s="771"/>
      <c r="BT38" s="772"/>
      <c r="BU38" s="772"/>
      <c r="BV38" s="772"/>
      <c r="BW38" s="772"/>
      <c r="BX38" s="772"/>
      <c r="BY38" s="772"/>
      <c r="BZ38" s="772"/>
      <c r="CA38" s="772"/>
      <c r="CB38" s="772"/>
      <c r="CC38" s="772"/>
      <c r="CD38" s="772"/>
      <c r="CE38" s="772"/>
      <c r="CF38" s="772"/>
      <c r="CG38" s="773"/>
      <c r="CH38" s="743"/>
      <c r="CI38" s="744"/>
      <c r="CJ38" s="744"/>
      <c r="CK38" s="744"/>
      <c r="CL38" s="745"/>
      <c r="CM38" s="743"/>
      <c r="CN38" s="744"/>
      <c r="CO38" s="744"/>
      <c r="CP38" s="744"/>
      <c r="CQ38" s="745"/>
      <c r="CR38" s="743"/>
      <c r="CS38" s="744"/>
      <c r="CT38" s="744"/>
      <c r="CU38" s="744"/>
      <c r="CV38" s="745"/>
      <c r="CW38" s="743"/>
      <c r="CX38" s="744"/>
      <c r="CY38" s="744"/>
      <c r="CZ38" s="744"/>
      <c r="DA38" s="745"/>
      <c r="DB38" s="743"/>
      <c r="DC38" s="744"/>
      <c r="DD38" s="744"/>
      <c r="DE38" s="744"/>
      <c r="DF38" s="745"/>
      <c r="DG38" s="743"/>
      <c r="DH38" s="744"/>
      <c r="DI38" s="744"/>
      <c r="DJ38" s="744"/>
      <c r="DK38" s="745"/>
      <c r="DL38" s="743"/>
      <c r="DM38" s="744"/>
      <c r="DN38" s="744"/>
      <c r="DO38" s="744"/>
      <c r="DP38" s="745"/>
      <c r="DQ38" s="743"/>
      <c r="DR38" s="744"/>
      <c r="DS38" s="744"/>
      <c r="DT38" s="744"/>
      <c r="DU38" s="745"/>
      <c r="DV38" s="746"/>
      <c r="DW38" s="747"/>
      <c r="DX38" s="747"/>
      <c r="DY38" s="747"/>
      <c r="DZ38" s="748"/>
      <c r="EA38" s="197"/>
    </row>
    <row r="39" spans="1:131" s="198" customFormat="1" ht="26.25" customHeight="1" x14ac:dyDescent="0.15">
      <c r="A39" s="217">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63"/>
      <c r="AF39" s="764"/>
      <c r="AG39" s="765"/>
      <c r="AH39" s="765"/>
      <c r="AI39" s="765"/>
      <c r="AJ39" s="766"/>
      <c r="AK39" s="824"/>
      <c r="AL39" s="825"/>
      <c r="AM39" s="825"/>
      <c r="AN39" s="825"/>
      <c r="AO39" s="825"/>
      <c r="AP39" s="825"/>
      <c r="AQ39" s="825"/>
      <c r="AR39" s="825"/>
      <c r="AS39" s="825"/>
      <c r="AT39" s="825"/>
      <c r="AU39" s="825"/>
      <c r="AV39" s="825"/>
      <c r="AW39" s="825"/>
      <c r="AX39" s="825"/>
      <c r="AY39" s="825"/>
      <c r="AZ39" s="826"/>
      <c r="BA39" s="826"/>
      <c r="BB39" s="826"/>
      <c r="BC39" s="826"/>
      <c r="BD39" s="826"/>
      <c r="BE39" s="822"/>
      <c r="BF39" s="822"/>
      <c r="BG39" s="822"/>
      <c r="BH39" s="822"/>
      <c r="BI39" s="823"/>
      <c r="BJ39" s="203"/>
      <c r="BK39" s="203"/>
      <c r="BL39" s="203"/>
      <c r="BM39" s="203"/>
      <c r="BN39" s="203"/>
      <c r="BO39" s="216"/>
      <c r="BP39" s="216"/>
      <c r="BQ39" s="213">
        <v>33</v>
      </c>
      <c r="BR39" s="214"/>
      <c r="BS39" s="771"/>
      <c r="BT39" s="772"/>
      <c r="BU39" s="772"/>
      <c r="BV39" s="772"/>
      <c r="BW39" s="772"/>
      <c r="BX39" s="772"/>
      <c r="BY39" s="772"/>
      <c r="BZ39" s="772"/>
      <c r="CA39" s="772"/>
      <c r="CB39" s="772"/>
      <c r="CC39" s="772"/>
      <c r="CD39" s="772"/>
      <c r="CE39" s="772"/>
      <c r="CF39" s="772"/>
      <c r="CG39" s="773"/>
      <c r="CH39" s="743"/>
      <c r="CI39" s="744"/>
      <c r="CJ39" s="744"/>
      <c r="CK39" s="744"/>
      <c r="CL39" s="745"/>
      <c r="CM39" s="743"/>
      <c r="CN39" s="744"/>
      <c r="CO39" s="744"/>
      <c r="CP39" s="744"/>
      <c r="CQ39" s="745"/>
      <c r="CR39" s="743"/>
      <c r="CS39" s="744"/>
      <c r="CT39" s="744"/>
      <c r="CU39" s="744"/>
      <c r="CV39" s="745"/>
      <c r="CW39" s="743"/>
      <c r="CX39" s="744"/>
      <c r="CY39" s="744"/>
      <c r="CZ39" s="744"/>
      <c r="DA39" s="745"/>
      <c r="DB39" s="743"/>
      <c r="DC39" s="744"/>
      <c r="DD39" s="744"/>
      <c r="DE39" s="744"/>
      <c r="DF39" s="745"/>
      <c r="DG39" s="743"/>
      <c r="DH39" s="744"/>
      <c r="DI39" s="744"/>
      <c r="DJ39" s="744"/>
      <c r="DK39" s="745"/>
      <c r="DL39" s="743"/>
      <c r="DM39" s="744"/>
      <c r="DN39" s="744"/>
      <c r="DO39" s="744"/>
      <c r="DP39" s="745"/>
      <c r="DQ39" s="743"/>
      <c r="DR39" s="744"/>
      <c r="DS39" s="744"/>
      <c r="DT39" s="744"/>
      <c r="DU39" s="745"/>
      <c r="DV39" s="746"/>
      <c r="DW39" s="747"/>
      <c r="DX39" s="747"/>
      <c r="DY39" s="747"/>
      <c r="DZ39" s="748"/>
      <c r="EA39" s="197"/>
    </row>
    <row r="40" spans="1:131" s="198" customFormat="1" ht="26.25" customHeight="1" x14ac:dyDescent="0.15">
      <c r="A40" s="212">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63"/>
      <c r="AF40" s="764"/>
      <c r="AG40" s="765"/>
      <c r="AH40" s="765"/>
      <c r="AI40" s="765"/>
      <c r="AJ40" s="766"/>
      <c r="AK40" s="824"/>
      <c r="AL40" s="825"/>
      <c r="AM40" s="825"/>
      <c r="AN40" s="825"/>
      <c r="AO40" s="825"/>
      <c r="AP40" s="825"/>
      <c r="AQ40" s="825"/>
      <c r="AR40" s="825"/>
      <c r="AS40" s="825"/>
      <c r="AT40" s="825"/>
      <c r="AU40" s="825"/>
      <c r="AV40" s="825"/>
      <c r="AW40" s="825"/>
      <c r="AX40" s="825"/>
      <c r="AY40" s="825"/>
      <c r="AZ40" s="826"/>
      <c r="BA40" s="826"/>
      <c r="BB40" s="826"/>
      <c r="BC40" s="826"/>
      <c r="BD40" s="826"/>
      <c r="BE40" s="822"/>
      <c r="BF40" s="822"/>
      <c r="BG40" s="822"/>
      <c r="BH40" s="822"/>
      <c r="BI40" s="823"/>
      <c r="BJ40" s="203"/>
      <c r="BK40" s="203"/>
      <c r="BL40" s="203"/>
      <c r="BM40" s="203"/>
      <c r="BN40" s="203"/>
      <c r="BO40" s="216"/>
      <c r="BP40" s="216"/>
      <c r="BQ40" s="213">
        <v>34</v>
      </c>
      <c r="BR40" s="214"/>
      <c r="BS40" s="771"/>
      <c r="BT40" s="772"/>
      <c r="BU40" s="772"/>
      <c r="BV40" s="772"/>
      <c r="BW40" s="772"/>
      <c r="BX40" s="772"/>
      <c r="BY40" s="772"/>
      <c r="BZ40" s="772"/>
      <c r="CA40" s="772"/>
      <c r="CB40" s="772"/>
      <c r="CC40" s="772"/>
      <c r="CD40" s="772"/>
      <c r="CE40" s="772"/>
      <c r="CF40" s="772"/>
      <c r="CG40" s="773"/>
      <c r="CH40" s="743"/>
      <c r="CI40" s="744"/>
      <c r="CJ40" s="744"/>
      <c r="CK40" s="744"/>
      <c r="CL40" s="745"/>
      <c r="CM40" s="743"/>
      <c r="CN40" s="744"/>
      <c r="CO40" s="744"/>
      <c r="CP40" s="744"/>
      <c r="CQ40" s="745"/>
      <c r="CR40" s="743"/>
      <c r="CS40" s="744"/>
      <c r="CT40" s="744"/>
      <c r="CU40" s="744"/>
      <c r="CV40" s="745"/>
      <c r="CW40" s="743"/>
      <c r="CX40" s="744"/>
      <c r="CY40" s="744"/>
      <c r="CZ40" s="744"/>
      <c r="DA40" s="745"/>
      <c r="DB40" s="743"/>
      <c r="DC40" s="744"/>
      <c r="DD40" s="744"/>
      <c r="DE40" s="744"/>
      <c r="DF40" s="745"/>
      <c r="DG40" s="743"/>
      <c r="DH40" s="744"/>
      <c r="DI40" s="744"/>
      <c r="DJ40" s="744"/>
      <c r="DK40" s="745"/>
      <c r="DL40" s="743"/>
      <c r="DM40" s="744"/>
      <c r="DN40" s="744"/>
      <c r="DO40" s="744"/>
      <c r="DP40" s="745"/>
      <c r="DQ40" s="743"/>
      <c r="DR40" s="744"/>
      <c r="DS40" s="744"/>
      <c r="DT40" s="744"/>
      <c r="DU40" s="745"/>
      <c r="DV40" s="746"/>
      <c r="DW40" s="747"/>
      <c r="DX40" s="747"/>
      <c r="DY40" s="747"/>
      <c r="DZ40" s="748"/>
      <c r="EA40" s="197"/>
    </row>
    <row r="41" spans="1:131" s="198" customFormat="1" ht="26.25" customHeight="1" x14ac:dyDescent="0.15">
      <c r="A41" s="212">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63"/>
      <c r="AF41" s="764"/>
      <c r="AG41" s="765"/>
      <c r="AH41" s="765"/>
      <c r="AI41" s="765"/>
      <c r="AJ41" s="766"/>
      <c r="AK41" s="824"/>
      <c r="AL41" s="825"/>
      <c r="AM41" s="825"/>
      <c r="AN41" s="825"/>
      <c r="AO41" s="825"/>
      <c r="AP41" s="825"/>
      <c r="AQ41" s="825"/>
      <c r="AR41" s="825"/>
      <c r="AS41" s="825"/>
      <c r="AT41" s="825"/>
      <c r="AU41" s="825"/>
      <c r="AV41" s="825"/>
      <c r="AW41" s="825"/>
      <c r="AX41" s="825"/>
      <c r="AY41" s="825"/>
      <c r="AZ41" s="826"/>
      <c r="BA41" s="826"/>
      <c r="BB41" s="826"/>
      <c r="BC41" s="826"/>
      <c r="BD41" s="826"/>
      <c r="BE41" s="822"/>
      <c r="BF41" s="822"/>
      <c r="BG41" s="822"/>
      <c r="BH41" s="822"/>
      <c r="BI41" s="823"/>
      <c r="BJ41" s="203"/>
      <c r="BK41" s="203"/>
      <c r="BL41" s="203"/>
      <c r="BM41" s="203"/>
      <c r="BN41" s="203"/>
      <c r="BO41" s="216"/>
      <c r="BP41" s="216"/>
      <c r="BQ41" s="213">
        <v>35</v>
      </c>
      <c r="BR41" s="214"/>
      <c r="BS41" s="771"/>
      <c r="BT41" s="772"/>
      <c r="BU41" s="772"/>
      <c r="BV41" s="772"/>
      <c r="BW41" s="772"/>
      <c r="BX41" s="772"/>
      <c r="BY41" s="772"/>
      <c r="BZ41" s="772"/>
      <c r="CA41" s="772"/>
      <c r="CB41" s="772"/>
      <c r="CC41" s="772"/>
      <c r="CD41" s="772"/>
      <c r="CE41" s="772"/>
      <c r="CF41" s="772"/>
      <c r="CG41" s="773"/>
      <c r="CH41" s="743"/>
      <c r="CI41" s="744"/>
      <c r="CJ41" s="744"/>
      <c r="CK41" s="744"/>
      <c r="CL41" s="745"/>
      <c r="CM41" s="743"/>
      <c r="CN41" s="744"/>
      <c r="CO41" s="744"/>
      <c r="CP41" s="744"/>
      <c r="CQ41" s="745"/>
      <c r="CR41" s="743"/>
      <c r="CS41" s="744"/>
      <c r="CT41" s="744"/>
      <c r="CU41" s="744"/>
      <c r="CV41" s="745"/>
      <c r="CW41" s="743"/>
      <c r="CX41" s="744"/>
      <c r="CY41" s="744"/>
      <c r="CZ41" s="744"/>
      <c r="DA41" s="745"/>
      <c r="DB41" s="743"/>
      <c r="DC41" s="744"/>
      <c r="DD41" s="744"/>
      <c r="DE41" s="744"/>
      <c r="DF41" s="745"/>
      <c r="DG41" s="743"/>
      <c r="DH41" s="744"/>
      <c r="DI41" s="744"/>
      <c r="DJ41" s="744"/>
      <c r="DK41" s="745"/>
      <c r="DL41" s="743"/>
      <c r="DM41" s="744"/>
      <c r="DN41" s="744"/>
      <c r="DO41" s="744"/>
      <c r="DP41" s="745"/>
      <c r="DQ41" s="743"/>
      <c r="DR41" s="744"/>
      <c r="DS41" s="744"/>
      <c r="DT41" s="744"/>
      <c r="DU41" s="745"/>
      <c r="DV41" s="746"/>
      <c r="DW41" s="747"/>
      <c r="DX41" s="747"/>
      <c r="DY41" s="747"/>
      <c r="DZ41" s="748"/>
      <c r="EA41" s="197"/>
    </row>
    <row r="42" spans="1:131" s="198" customFormat="1" ht="26.25" customHeight="1" x14ac:dyDescent="0.15">
      <c r="A42" s="212">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63"/>
      <c r="AF42" s="764"/>
      <c r="AG42" s="765"/>
      <c r="AH42" s="765"/>
      <c r="AI42" s="765"/>
      <c r="AJ42" s="766"/>
      <c r="AK42" s="824"/>
      <c r="AL42" s="825"/>
      <c r="AM42" s="825"/>
      <c r="AN42" s="825"/>
      <c r="AO42" s="825"/>
      <c r="AP42" s="825"/>
      <c r="AQ42" s="825"/>
      <c r="AR42" s="825"/>
      <c r="AS42" s="825"/>
      <c r="AT42" s="825"/>
      <c r="AU42" s="825"/>
      <c r="AV42" s="825"/>
      <c r="AW42" s="825"/>
      <c r="AX42" s="825"/>
      <c r="AY42" s="825"/>
      <c r="AZ42" s="826"/>
      <c r="BA42" s="826"/>
      <c r="BB42" s="826"/>
      <c r="BC42" s="826"/>
      <c r="BD42" s="826"/>
      <c r="BE42" s="822"/>
      <c r="BF42" s="822"/>
      <c r="BG42" s="822"/>
      <c r="BH42" s="822"/>
      <c r="BI42" s="823"/>
      <c r="BJ42" s="203"/>
      <c r="BK42" s="203"/>
      <c r="BL42" s="203"/>
      <c r="BM42" s="203"/>
      <c r="BN42" s="203"/>
      <c r="BO42" s="216"/>
      <c r="BP42" s="216"/>
      <c r="BQ42" s="213">
        <v>36</v>
      </c>
      <c r="BR42" s="214"/>
      <c r="BS42" s="771"/>
      <c r="BT42" s="772"/>
      <c r="BU42" s="772"/>
      <c r="BV42" s="772"/>
      <c r="BW42" s="772"/>
      <c r="BX42" s="772"/>
      <c r="BY42" s="772"/>
      <c r="BZ42" s="772"/>
      <c r="CA42" s="772"/>
      <c r="CB42" s="772"/>
      <c r="CC42" s="772"/>
      <c r="CD42" s="772"/>
      <c r="CE42" s="772"/>
      <c r="CF42" s="772"/>
      <c r="CG42" s="773"/>
      <c r="CH42" s="743"/>
      <c r="CI42" s="744"/>
      <c r="CJ42" s="744"/>
      <c r="CK42" s="744"/>
      <c r="CL42" s="745"/>
      <c r="CM42" s="743"/>
      <c r="CN42" s="744"/>
      <c r="CO42" s="744"/>
      <c r="CP42" s="744"/>
      <c r="CQ42" s="745"/>
      <c r="CR42" s="743"/>
      <c r="CS42" s="744"/>
      <c r="CT42" s="744"/>
      <c r="CU42" s="744"/>
      <c r="CV42" s="745"/>
      <c r="CW42" s="743"/>
      <c r="CX42" s="744"/>
      <c r="CY42" s="744"/>
      <c r="CZ42" s="744"/>
      <c r="DA42" s="745"/>
      <c r="DB42" s="743"/>
      <c r="DC42" s="744"/>
      <c r="DD42" s="744"/>
      <c r="DE42" s="744"/>
      <c r="DF42" s="745"/>
      <c r="DG42" s="743"/>
      <c r="DH42" s="744"/>
      <c r="DI42" s="744"/>
      <c r="DJ42" s="744"/>
      <c r="DK42" s="745"/>
      <c r="DL42" s="743"/>
      <c r="DM42" s="744"/>
      <c r="DN42" s="744"/>
      <c r="DO42" s="744"/>
      <c r="DP42" s="745"/>
      <c r="DQ42" s="743"/>
      <c r="DR42" s="744"/>
      <c r="DS42" s="744"/>
      <c r="DT42" s="744"/>
      <c r="DU42" s="745"/>
      <c r="DV42" s="746"/>
      <c r="DW42" s="747"/>
      <c r="DX42" s="747"/>
      <c r="DY42" s="747"/>
      <c r="DZ42" s="748"/>
      <c r="EA42" s="197"/>
    </row>
    <row r="43" spans="1:131" s="198" customFormat="1" ht="26.25" customHeight="1" x14ac:dyDescent="0.15">
      <c r="A43" s="212">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63"/>
      <c r="AF43" s="764"/>
      <c r="AG43" s="765"/>
      <c r="AH43" s="765"/>
      <c r="AI43" s="765"/>
      <c r="AJ43" s="766"/>
      <c r="AK43" s="824"/>
      <c r="AL43" s="825"/>
      <c r="AM43" s="825"/>
      <c r="AN43" s="825"/>
      <c r="AO43" s="825"/>
      <c r="AP43" s="825"/>
      <c r="AQ43" s="825"/>
      <c r="AR43" s="825"/>
      <c r="AS43" s="825"/>
      <c r="AT43" s="825"/>
      <c r="AU43" s="825"/>
      <c r="AV43" s="825"/>
      <c r="AW43" s="825"/>
      <c r="AX43" s="825"/>
      <c r="AY43" s="825"/>
      <c r="AZ43" s="826"/>
      <c r="BA43" s="826"/>
      <c r="BB43" s="826"/>
      <c r="BC43" s="826"/>
      <c r="BD43" s="826"/>
      <c r="BE43" s="822"/>
      <c r="BF43" s="822"/>
      <c r="BG43" s="822"/>
      <c r="BH43" s="822"/>
      <c r="BI43" s="823"/>
      <c r="BJ43" s="203"/>
      <c r="BK43" s="203"/>
      <c r="BL43" s="203"/>
      <c r="BM43" s="203"/>
      <c r="BN43" s="203"/>
      <c r="BO43" s="216"/>
      <c r="BP43" s="216"/>
      <c r="BQ43" s="213">
        <v>37</v>
      </c>
      <c r="BR43" s="214"/>
      <c r="BS43" s="771"/>
      <c r="BT43" s="772"/>
      <c r="BU43" s="772"/>
      <c r="BV43" s="772"/>
      <c r="BW43" s="772"/>
      <c r="BX43" s="772"/>
      <c r="BY43" s="772"/>
      <c r="BZ43" s="772"/>
      <c r="CA43" s="772"/>
      <c r="CB43" s="772"/>
      <c r="CC43" s="772"/>
      <c r="CD43" s="772"/>
      <c r="CE43" s="772"/>
      <c r="CF43" s="772"/>
      <c r="CG43" s="773"/>
      <c r="CH43" s="743"/>
      <c r="CI43" s="744"/>
      <c r="CJ43" s="744"/>
      <c r="CK43" s="744"/>
      <c r="CL43" s="745"/>
      <c r="CM43" s="743"/>
      <c r="CN43" s="744"/>
      <c r="CO43" s="744"/>
      <c r="CP43" s="744"/>
      <c r="CQ43" s="745"/>
      <c r="CR43" s="743"/>
      <c r="CS43" s="744"/>
      <c r="CT43" s="744"/>
      <c r="CU43" s="744"/>
      <c r="CV43" s="745"/>
      <c r="CW43" s="743"/>
      <c r="CX43" s="744"/>
      <c r="CY43" s="744"/>
      <c r="CZ43" s="744"/>
      <c r="DA43" s="745"/>
      <c r="DB43" s="743"/>
      <c r="DC43" s="744"/>
      <c r="DD43" s="744"/>
      <c r="DE43" s="744"/>
      <c r="DF43" s="745"/>
      <c r="DG43" s="743"/>
      <c r="DH43" s="744"/>
      <c r="DI43" s="744"/>
      <c r="DJ43" s="744"/>
      <c r="DK43" s="745"/>
      <c r="DL43" s="743"/>
      <c r="DM43" s="744"/>
      <c r="DN43" s="744"/>
      <c r="DO43" s="744"/>
      <c r="DP43" s="745"/>
      <c r="DQ43" s="743"/>
      <c r="DR43" s="744"/>
      <c r="DS43" s="744"/>
      <c r="DT43" s="744"/>
      <c r="DU43" s="745"/>
      <c r="DV43" s="746"/>
      <c r="DW43" s="747"/>
      <c r="DX43" s="747"/>
      <c r="DY43" s="747"/>
      <c r="DZ43" s="748"/>
      <c r="EA43" s="197"/>
    </row>
    <row r="44" spans="1:131" s="198" customFormat="1" ht="26.25" customHeight="1" x14ac:dyDescent="0.15">
      <c r="A44" s="212">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63"/>
      <c r="AF44" s="764"/>
      <c r="AG44" s="765"/>
      <c r="AH44" s="765"/>
      <c r="AI44" s="765"/>
      <c r="AJ44" s="766"/>
      <c r="AK44" s="824"/>
      <c r="AL44" s="825"/>
      <c r="AM44" s="825"/>
      <c r="AN44" s="825"/>
      <c r="AO44" s="825"/>
      <c r="AP44" s="825"/>
      <c r="AQ44" s="825"/>
      <c r="AR44" s="825"/>
      <c r="AS44" s="825"/>
      <c r="AT44" s="825"/>
      <c r="AU44" s="825"/>
      <c r="AV44" s="825"/>
      <c r="AW44" s="825"/>
      <c r="AX44" s="825"/>
      <c r="AY44" s="825"/>
      <c r="AZ44" s="826"/>
      <c r="BA44" s="826"/>
      <c r="BB44" s="826"/>
      <c r="BC44" s="826"/>
      <c r="BD44" s="826"/>
      <c r="BE44" s="822"/>
      <c r="BF44" s="822"/>
      <c r="BG44" s="822"/>
      <c r="BH44" s="822"/>
      <c r="BI44" s="823"/>
      <c r="BJ44" s="203"/>
      <c r="BK44" s="203"/>
      <c r="BL44" s="203"/>
      <c r="BM44" s="203"/>
      <c r="BN44" s="203"/>
      <c r="BO44" s="216"/>
      <c r="BP44" s="216"/>
      <c r="BQ44" s="213">
        <v>38</v>
      </c>
      <c r="BR44" s="214"/>
      <c r="BS44" s="771"/>
      <c r="BT44" s="772"/>
      <c r="BU44" s="772"/>
      <c r="BV44" s="772"/>
      <c r="BW44" s="772"/>
      <c r="BX44" s="772"/>
      <c r="BY44" s="772"/>
      <c r="BZ44" s="772"/>
      <c r="CA44" s="772"/>
      <c r="CB44" s="772"/>
      <c r="CC44" s="772"/>
      <c r="CD44" s="772"/>
      <c r="CE44" s="772"/>
      <c r="CF44" s="772"/>
      <c r="CG44" s="773"/>
      <c r="CH44" s="743"/>
      <c r="CI44" s="744"/>
      <c r="CJ44" s="744"/>
      <c r="CK44" s="744"/>
      <c r="CL44" s="745"/>
      <c r="CM44" s="743"/>
      <c r="CN44" s="744"/>
      <c r="CO44" s="744"/>
      <c r="CP44" s="744"/>
      <c r="CQ44" s="745"/>
      <c r="CR44" s="743"/>
      <c r="CS44" s="744"/>
      <c r="CT44" s="744"/>
      <c r="CU44" s="744"/>
      <c r="CV44" s="745"/>
      <c r="CW44" s="743"/>
      <c r="CX44" s="744"/>
      <c r="CY44" s="744"/>
      <c r="CZ44" s="744"/>
      <c r="DA44" s="745"/>
      <c r="DB44" s="743"/>
      <c r="DC44" s="744"/>
      <c r="DD44" s="744"/>
      <c r="DE44" s="744"/>
      <c r="DF44" s="745"/>
      <c r="DG44" s="743"/>
      <c r="DH44" s="744"/>
      <c r="DI44" s="744"/>
      <c r="DJ44" s="744"/>
      <c r="DK44" s="745"/>
      <c r="DL44" s="743"/>
      <c r="DM44" s="744"/>
      <c r="DN44" s="744"/>
      <c r="DO44" s="744"/>
      <c r="DP44" s="745"/>
      <c r="DQ44" s="743"/>
      <c r="DR44" s="744"/>
      <c r="DS44" s="744"/>
      <c r="DT44" s="744"/>
      <c r="DU44" s="745"/>
      <c r="DV44" s="746"/>
      <c r="DW44" s="747"/>
      <c r="DX44" s="747"/>
      <c r="DY44" s="747"/>
      <c r="DZ44" s="748"/>
      <c r="EA44" s="197"/>
    </row>
    <row r="45" spans="1:131" s="198" customFormat="1" ht="26.25" customHeight="1" x14ac:dyDescent="0.15">
      <c r="A45" s="212">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63"/>
      <c r="AF45" s="764"/>
      <c r="AG45" s="765"/>
      <c r="AH45" s="765"/>
      <c r="AI45" s="765"/>
      <c r="AJ45" s="766"/>
      <c r="AK45" s="824"/>
      <c r="AL45" s="825"/>
      <c r="AM45" s="825"/>
      <c r="AN45" s="825"/>
      <c r="AO45" s="825"/>
      <c r="AP45" s="825"/>
      <c r="AQ45" s="825"/>
      <c r="AR45" s="825"/>
      <c r="AS45" s="825"/>
      <c r="AT45" s="825"/>
      <c r="AU45" s="825"/>
      <c r="AV45" s="825"/>
      <c r="AW45" s="825"/>
      <c r="AX45" s="825"/>
      <c r="AY45" s="825"/>
      <c r="AZ45" s="826"/>
      <c r="BA45" s="826"/>
      <c r="BB45" s="826"/>
      <c r="BC45" s="826"/>
      <c r="BD45" s="826"/>
      <c r="BE45" s="822"/>
      <c r="BF45" s="822"/>
      <c r="BG45" s="822"/>
      <c r="BH45" s="822"/>
      <c r="BI45" s="823"/>
      <c r="BJ45" s="203"/>
      <c r="BK45" s="203"/>
      <c r="BL45" s="203"/>
      <c r="BM45" s="203"/>
      <c r="BN45" s="203"/>
      <c r="BO45" s="216"/>
      <c r="BP45" s="216"/>
      <c r="BQ45" s="213">
        <v>39</v>
      </c>
      <c r="BR45" s="214"/>
      <c r="BS45" s="771"/>
      <c r="BT45" s="772"/>
      <c r="BU45" s="772"/>
      <c r="BV45" s="772"/>
      <c r="BW45" s="772"/>
      <c r="BX45" s="772"/>
      <c r="BY45" s="772"/>
      <c r="BZ45" s="772"/>
      <c r="CA45" s="772"/>
      <c r="CB45" s="772"/>
      <c r="CC45" s="772"/>
      <c r="CD45" s="772"/>
      <c r="CE45" s="772"/>
      <c r="CF45" s="772"/>
      <c r="CG45" s="773"/>
      <c r="CH45" s="743"/>
      <c r="CI45" s="744"/>
      <c r="CJ45" s="744"/>
      <c r="CK45" s="744"/>
      <c r="CL45" s="745"/>
      <c r="CM45" s="743"/>
      <c r="CN45" s="744"/>
      <c r="CO45" s="744"/>
      <c r="CP45" s="744"/>
      <c r="CQ45" s="745"/>
      <c r="CR45" s="743"/>
      <c r="CS45" s="744"/>
      <c r="CT45" s="744"/>
      <c r="CU45" s="744"/>
      <c r="CV45" s="745"/>
      <c r="CW45" s="743"/>
      <c r="CX45" s="744"/>
      <c r="CY45" s="744"/>
      <c r="CZ45" s="744"/>
      <c r="DA45" s="745"/>
      <c r="DB45" s="743"/>
      <c r="DC45" s="744"/>
      <c r="DD45" s="744"/>
      <c r="DE45" s="744"/>
      <c r="DF45" s="745"/>
      <c r="DG45" s="743"/>
      <c r="DH45" s="744"/>
      <c r="DI45" s="744"/>
      <c r="DJ45" s="744"/>
      <c r="DK45" s="745"/>
      <c r="DL45" s="743"/>
      <c r="DM45" s="744"/>
      <c r="DN45" s="744"/>
      <c r="DO45" s="744"/>
      <c r="DP45" s="745"/>
      <c r="DQ45" s="743"/>
      <c r="DR45" s="744"/>
      <c r="DS45" s="744"/>
      <c r="DT45" s="744"/>
      <c r="DU45" s="745"/>
      <c r="DV45" s="746"/>
      <c r="DW45" s="747"/>
      <c r="DX45" s="747"/>
      <c r="DY45" s="747"/>
      <c r="DZ45" s="748"/>
      <c r="EA45" s="197"/>
    </row>
    <row r="46" spans="1:131" s="198" customFormat="1" ht="26.25" customHeight="1" x14ac:dyDescent="0.15">
      <c r="A46" s="212">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63"/>
      <c r="AF46" s="764"/>
      <c r="AG46" s="765"/>
      <c r="AH46" s="765"/>
      <c r="AI46" s="765"/>
      <c r="AJ46" s="766"/>
      <c r="AK46" s="824"/>
      <c r="AL46" s="825"/>
      <c r="AM46" s="825"/>
      <c r="AN46" s="825"/>
      <c r="AO46" s="825"/>
      <c r="AP46" s="825"/>
      <c r="AQ46" s="825"/>
      <c r="AR46" s="825"/>
      <c r="AS46" s="825"/>
      <c r="AT46" s="825"/>
      <c r="AU46" s="825"/>
      <c r="AV46" s="825"/>
      <c r="AW46" s="825"/>
      <c r="AX46" s="825"/>
      <c r="AY46" s="825"/>
      <c r="AZ46" s="826"/>
      <c r="BA46" s="826"/>
      <c r="BB46" s="826"/>
      <c r="BC46" s="826"/>
      <c r="BD46" s="826"/>
      <c r="BE46" s="822"/>
      <c r="BF46" s="822"/>
      <c r="BG46" s="822"/>
      <c r="BH46" s="822"/>
      <c r="BI46" s="823"/>
      <c r="BJ46" s="203"/>
      <c r="BK46" s="203"/>
      <c r="BL46" s="203"/>
      <c r="BM46" s="203"/>
      <c r="BN46" s="203"/>
      <c r="BO46" s="216"/>
      <c r="BP46" s="216"/>
      <c r="BQ46" s="213">
        <v>40</v>
      </c>
      <c r="BR46" s="214"/>
      <c r="BS46" s="771"/>
      <c r="BT46" s="772"/>
      <c r="BU46" s="772"/>
      <c r="BV46" s="772"/>
      <c r="BW46" s="772"/>
      <c r="BX46" s="772"/>
      <c r="BY46" s="772"/>
      <c r="BZ46" s="772"/>
      <c r="CA46" s="772"/>
      <c r="CB46" s="772"/>
      <c r="CC46" s="772"/>
      <c r="CD46" s="772"/>
      <c r="CE46" s="772"/>
      <c r="CF46" s="772"/>
      <c r="CG46" s="773"/>
      <c r="CH46" s="743"/>
      <c r="CI46" s="744"/>
      <c r="CJ46" s="744"/>
      <c r="CK46" s="744"/>
      <c r="CL46" s="745"/>
      <c r="CM46" s="743"/>
      <c r="CN46" s="744"/>
      <c r="CO46" s="744"/>
      <c r="CP46" s="744"/>
      <c r="CQ46" s="745"/>
      <c r="CR46" s="743"/>
      <c r="CS46" s="744"/>
      <c r="CT46" s="744"/>
      <c r="CU46" s="744"/>
      <c r="CV46" s="745"/>
      <c r="CW46" s="743"/>
      <c r="CX46" s="744"/>
      <c r="CY46" s="744"/>
      <c r="CZ46" s="744"/>
      <c r="DA46" s="745"/>
      <c r="DB46" s="743"/>
      <c r="DC46" s="744"/>
      <c r="DD46" s="744"/>
      <c r="DE46" s="744"/>
      <c r="DF46" s="745"/>
      <c r="DG46" s="743"/>
      <c r="DH46" s="744"/>
      <c r="DI46" s="744"/>
      <c r="DJ46" s="744"/>
      <c r="DK46" s="745"/>
      <c r="DL46" s="743"/>
      <c r="DM46" s="744"/>
      <c r="DN46" s="744"/>
      <c r="DO46" s="744"/>
      <c r="DP46" s="745"/>
      <c r="DQ46" s="743"/>
      <c r="DR46" s="744"/>
      <c r="DS46" s="744"/>
      <c r="DT46" s="744"/>
      <c r="DU46" s="745"/>
      <c r="DV46" s="746"/>
      <c r="DW46" s="747"/>
      <c r="DX46" s="747"/>
      <c r="DY46" s="747"/>
      <c r="DZ46" s="748"/>
      <c r="EA46" s="197"/>
    </row>
    <row r="47" spans="1:131" s="198" customFormat="1" ht="26.25" customHeight="1" x14ac:dyDescent="0.15">
      <c r="A47" s="212">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63"/>
      <c r="AF47" s="764"/>
      <c r="AG47" s="765"/>
      <c r="AH47" s="765"/>
      <c r="AI47" s="765"/>
      <c r="AJ47" s="766"/>
      <c r="AK47" s="824"/>
      <c r="AL47" s="825"/>
      <c r="AM47" s="825"/>
      <c r="AN47" s="825"/>
      <c r="AO47" s="825"/>
      <c r="AP47" s="825"/>
      <c r="AQ47" s="825"/>
      <c r="AR47" s="825"/>
      <c r="AS47" s="825"/>
      <c r="AT47" s="825"/>
      <c r="AU47" s="825"/>
      <c r="AV47" s="825"/>
      <c r="AW47" s="825"/>
      <c r="AX47" s="825"/>
      <c r="AY47" s="825"/>
      <c r="AZ47" s="826"/>
      <c r="BA47" s="826"/>
      <c r="BB47" s="826"/>
      <c r="BC47" s="826"/>
      <c r="BD47" s="826"/>
      <c r="BE47" s="822"/>
      <c r="BF47" s="822"/>
      <c r="BG47" s="822"/>
      <c r="BH47" s="822"/>
      <c r="BI47" s="823"/>
      <c r="BJ47" s="203"/>
      <c r="BK47" s="203"/>
      <c r="BL47" s="203"/>
      <c r="BM47" s="203"/>
      <c r="BN47" s="203"/>
      <c r="BO47" s="216"/>
      <c r="BP47" s="216"/>
      <c r="BQ47" s="213">
        <v>41</v>
      </c>
      <c r="BR47" s="214"/>
      <c r="BS47" s="771"/>
      <c r="BT47" s="772"/>
      <c r="BU47" s="772"/>
      <c r="BV47" s="772"/>
      <c r="BW47" s="772"/>
      <c r="BX47" s="772"/>
      <c r="BY47" s="772"/>
      <c r="BZ47" s="772"/>
      <c r="CA47" s="772"/>
      <c r="CB47" s="772"/>
      <c r="CC47" s="772"/>
      <c r="CD47" s="772"/>
      <c r="CE47" s="772"/>
      <c r="CF47" s="772"/>
      <c r="CG47" s="773"/>
      <c r="CH47" s="743"/>
      <c r="CI47" s="744"/>
      <c r="CJ47" s="744"/>
      <c r="CK47" s="744"/>
      <c r="CL47" s="745"/>
      <c r="CM47" s="743"/>
      <c r="CN47" s="744"/>
      <c r="CO47" s="744"/>
      <c r="CP47" s="744"/>
      <c r="CQ47" s="745"/>
      <c r="CR47" s="743"/>
      <c r="CS47" s="744"/>
      <c r="CT47" s="744"/>
      <c r="CU47" s="744"/>
      <c r="CV47" s="745"/>
      <c r="CW47" s="743"/>
      <c r="CX47" s="744"/>
      <c r="CY47" s="744"/>
      <c r="CZ47" s="744"/>
      <c r="DA47" s="745"/>
      <c r="DB47" s="743"/>
      <c r="DC47" s="744"/>
      <c r="DD47" s="744"/>
      <c r="DE47" s="744"/>
      <c r="DF47" s="745"/>
      <c r="DG47" s="743"/>
      <c r="DH47" s="744"/>
      <c r="DI47" s="744"/>
      <c r="DJ47" s="744"/>
      <c r="DK47" s="745"/>
      <c r="DL47" s="743"/>
      <c r="DM47" s="744"/>
      <c r="DN47" s="744"/>
      <c r="DO47" s="744"/>
      <c r="DP47" s="745"/>
      <c r="DQ47" s="743"/>
      <c r="DR47" s="744"/>
      <c r="DS47" s="744"/>
      <c r="DT47" s="744"/>
      <c r="DU47" s="745"/>
      <c r="DV47" s="746"/>
      <c r="DW47" s="747"/>
      <c r="DX47" s="747"/>
      <c r="DY47" s="747"/>
      <c r="DZ47" s="748"/>
      <c r="EA47" s="197"/>
    </row>
    <row r="48" spans="1:131" s="198" customFormat="1" ht="26.25" customHeight="1" x14ac:dyDescent="0.15">
      <c r="A48" s="212">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63"/>
      <c r="AF48" s="764"/>
      <c r="AG48" s="765"/>
      <c r="AH48" s="765"/>
      <c r="AI48" s="765"/>
      <c r="AJ48" s="766"/>
      <c r="AK48" s="824"/>
      <c r="AL48" s="825"/>
      <c r="AM48" s="825"/>
      <c r="AN48" s="825"/>
      <c r="AO48" s="825"/>
      <c r="AP48" s="825"/>
      <c r="AQ48" s="825"/>
      <c r="AR48" s="825"/>
      <c r="AS48" s="825"/>
      <c r="AT48" s="825"/>
      <c r="AU48" s="825"/>
      <c r="AV48" s="825"/>
      <c r="AW48" s="825"/>
      <c r="AX48" s="825"/>
      <c r="AY48" s="825"/>
      <c r="AZ48" s="826"/>
      <c r="BA48" s="826"/>
      <c r="BB48" s="826"/>
      <c r="BC48" s="826"/>
      <c r="BD48" s="826"/>
      <c r="BE48" s="822"/>
      <c r="BF48" s="822"/>
      <c r="BG48" s="822"/>
      <c r="BH48" s="822"/>
      <c r="BI48" s="823"/>
      <c r="BJ48" s="203"/>
      <c r="BK48" s="203"/>
      <c r="BL48" s="203"/>
      <c r="BM48" s="203"/>
      <c r="BN48" s="203"/>
      <c r="BO48" s="216"/>
      <c r="BP48" s="216"/>
      <c r="BQ48" s="213">
        <v>42</v>
      </c>
      <c r="BR48" s="214"/>
      <c r="BS48" s="771"/>
      <c r="BT48" s="772"/>
      <c r="BU48" s="772"/>
      <c r="BV48" s="772"/>
      <c r="BW48" s="772"/>
      <c r="BX48" s="772"/>
      <c r="BY48" s="772"/>
      <c r="BZ48" s="772"/>
      <c r="CA48" s="772"/>
      <c r="CB48" s="772"/>
      <c r="CC48" s="772"/>
      <c r="CD48" s="772"/>
      <c r="CE48" s="772"/>
      <c r="CF48" s="772"/>
      <c r="CG48" s="773"/>
      <c r="CH48" s="743"/>
      <c r="CI48" s="744"/>
      <c r="CJ48" s="744"/>
      <c r="CK48" s="744"/>
      <c r="CL48" s="745"/>
      <c r="CM48" s="743"/>
      <c r="CN48" s="744"/>
      <c r="CO48" s="744"/>
      <c r="CP48" s="744"/>
      <c r="CQ48" s="745"/>
      <c r="CR48" s="743"/>
      <c r="CS48" s="744"/>
      <c r="CT48" s="744"/>
      <c r="CU48" s="744"/>
      <c r="CV48" s="745"/>
      <c r="CW48" s="743"/>
      <c r="CX48" s="744"/>
      <c r="CY48" s="744"/>
      <c r="CZ48" s="744"/>
      <c r="DA48" s="745"/>
      <c r="DB48" s="743"/>
      <c r="DC48" s="744"/>
      <c r="DD48" s="744"/>
      <c r="DE48" s="744"/>
      <c r="DF48" s="745"/>
      <c r="DG48" s="743"/>
      <c r="DH48" s="744"/>
      <c r="DI48" s="744"/>
      <c r="DJ48" s="744"/>
      <c r="DK48" s="745"/>
      <c r="DL48" s="743"/>
      <c r="DM48" s="744"/>
      <c r="DN48" s="744"/>
      <c r="DO48" s="744"/>
      <c r="DP48" s="745"/>
      <c r="DQ48" s="743"/>
      <c r="DR48" s="744"/>
      <c r="DS48" s="744"/>
      <c r="DT48" s="744"/>
      <c r="DU48" s="745"/>
      <c r="DV48" s="746"/>
      <c r="DW48" s="747"/>
      <c r="DX48" s="747"/>
      <c r="DY48" s="747"/>
      <c r="DZ48" s="748"/>
      <c r="EA48" s="197"/>
    </row>
    <row r="49" spans="1:131" s="198" customFormat="1" ht="26.25" customHeight="1" x14ac:dyDescent="0.15">
      <c r="A49" s="212">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63"/>
      <c r="AF49" s="764"/>
      <c r="AG49" s="765"/>
      <c r="AH49" s="765"/>
      <c r="AI49" s="765"/>
      <c r="AJ49" s="766"/>
      <c r="AK49" s="824"/>
      <c r="AL49" s="825"/>
      <c r="AM49" s="825"/>
      <c r="AN49" s="825"/>
      <c r="AO49" s="825"/>
      <c r="AP49" s="825"/>
      <c r="AQ49" s="825"/>
      <c r="AR49" s="825"/>
      <c r="AS49" s="825"/>
      <c r="AT49" s="825"/>
      <c r="AU49" s="825"/>
      <c r="AV49" s="825"/>
      <c r="AW49" s="825"/>
      <c r="AX49" s="825"/>
      <c r="AY49" s="825"/>
      <c r="AZ49" s="826"/>
      <c r="BA49" s="826"/>
      <c r="BB49" s="826"/>
      <c r="BC49" s="826"/>
      <c r="BD49" s="826"/>
      <c r="BE49" s="822"/>
      <c r="BF49" s="822"/>
      <c r="BG49" s="822"/>
      <c r="BH49" s="822"/>
      <c r="BI49" s="823"/>
      <c r="BJ49" s="203"/>
      <c r="BK49" s="203"/>
      <c r="BL49" s="203"/>
      <c r="BM49" s="203"/>
      <c r="BN49" s="203"/>
      <c r="BO49" s="216"/>
      <c r="BP49" s="216"/>
      <c r="BQ49" s="213">
        <v>43</v>
      </c>
      <c r="BR49" s="214"/>
      <c r="BS49" s="771"/>
      <c r="BT49" s="772"/>
      <c r="BU49" s="772"/>
      <c r="BV49" s="772"/>
      <c r="BW49" s="772"/>
      <c r="BX49" s="772"/>
      <c r="BY49" s="772"/>
      <c r="BZ49" s="772"/>
      <c r="CA49" s="772"/>
      <c r="CB49" s="772"/>
      <c r="CC49" s="772"/>
      <c r="CD49" s="772"/>
      <c r="CE49" s="772"/>
      <c r="CF49" s="772"/>
      <c r="CG49" s="773"/>
      <c r="CH49" s="743"/>
      <c r="CI49" s="744"/>
      <c r="CJ49" s="744"/>
      <c r="CK49" s="744"/>
      <c r="CL49" s="745"/>
      <c r="CM49" s="743"/>
      <c r="CN49" s="744"/>
      <c r="CO49" s="744"/>
      <c r="CP49" s="744"/>
      <c r="CQ49" s="745"/>
      <c r="CR49" s="743"/>
      <c r="CS49" s="744"/>
      <c r="CT49" s="744"/>
      <c r="CU49" s="744"/>
      <c r="CV49" s="745"/>
      <c r="CW49" s="743"/>
      <c r="CX49" s="744"/>
      <c r="CY49" s="744"/>
      <c r="CZ49" s="744"/>
      <c r="DA49" s="745"/>
      <c r="DB49" s="743"/>
      <c r="DC49" s="744"/>
      <c r="DD49" s="744"/>
      <c r="DE49" s="744"/>
      <c r="DF49" s="745"/>
      <c r="DG49" s="743"/>
      <c r="DH49" s="744"/>
      <c r="DI49" s="744"/>
      <c r="DJ49" s="744"/>
      <c r="DK49" s="745"/>
      <c r="DL49" s="743"/>
      <c r="DM49" s="744"/>
      <c r="DN49" s="744"/>
      <c r="DO49" s="744"/>
      <c r="DP49" s="745"/>
      <c r="DQ49" s="743"/>
      <c r="DR49" s="744"/>
      <c r="DS49" s="744"/>
      <c r="DT49" s="744"/>
      <c r="DU49" s="745"/>
      <c r="DV49" s="746"/>
      <c r="DW49" s="747"/>
      <c r="DX49" s="747"/>
      <c r="DY49" s="747"/>
      <c r="DZ49" s="748"/>
      <c r="EA49" s="197"/>
    </row>
    <row r="50" spans="1:131" s="198" customFormat="1" ht="26.25" customHeight="1" x14ac:dyDescent="0.15">
      <c r="A50" s="212">
        <v>23</v>
      </c>
      <c r="B50" s="749"/>
      <c r="C50" s="750"/>
      <c r="D50" s="750"/>
      <c r="E50" s="750"/>
      <c r="F50" s="750"/>
      <c r="G50" s="750"/>
      <c r="H50" s="750"/>
      <c r="I50" s="750"/>
      <c r="J50" s="750"/>
      <c r="K50" s="750"/>
      <c r="L50" s="750"/>
      <c r="M50" s="750"/>
      <c r="N50" s="750"/>
      <c r="O50" s="750"/>
      <c r="P50" s="751"/>
      <c r="Q50" s="827"/>
      <c r="R50" s="828"/>
      <c r="S50" s="828"/>
      <c r="T50" s="828"/>
      <c r="U50" s="828"/>
      <c r="V50" s="828"/>
      <c r="W50" s="828"/>
      <c r="X50" s="828"/>
      <c r="Y50" s="828"/>
      <c r="Z50" s="828"/>
      <c r="AA50" s="828"/>
      <c r="AB50" s="828"/>
      <c r="AC50" s="828"/>
      <c r="AD50" s="828"/>
      <c r="AE50" s="829"/>
      <c r="AF50" s="764"/>
      <c r="AG50" s="765"/>
      <c r="AH50" s="765"/>
      <c r="AI50" s="765"/>
      <c r="AJ50" s="766"/>
      <c r="AK50" s="830"/>
      <c r="AL50" s="828"/>
      <c r="AM50" s="828"/>
      <c r="AN50" s="828"/>
      <c r="AO50" s="828"/>
      <c r="AP50" s="828"/>
      <c r="AQ50" s="828"/>
      <c r="AR50" s="828"/>
      <c r="AS50" s="828"/>
      <c r="AT50" s="828"/>
      <c r="AU50" s="828"/>
      <c r="AV50" s="828"/>
      <c r="AW50" s="828"/>
      <c r="AX50" s="828"/>
      <c r="AY50" s="828"/>
      <c r="AZ50" s="831"/>
      <c r="BA50" s="831"/>
      <c r="BB50" s="831"/>
      <c r="BC50" s="831"/>
      <c r="BD50" s="831"/>
      <c r="BE50" s="822"/>
      <c r="BF50" s="822"/>
      <c r="BG50" s="822"/>
      <c r="BH50" s="822"/>
      <c r="BI50" s="823"/>
      <c r="BJ50" s="203"/>
      <c r="BK50" s="203"/>
      <c r="BL50" s="203"/>
      <c r="BM50" s="203"/>
      <c r="BN50" s="203"/>
      <c r="BO50" s="216"/>
      <c r="BP50" s="216"/>
      <c r="BQ50" s="213">
        <v>44</v>
      </c>
      <c r="BR50" s="214"/>
      <c r="BS50" s="771"/>
      <c r="BT50" s="772"/>
      <c r="BU50" s="772"/>
      <c r="BV50" s="772"/>
      <c r="BW50" s="772"/>
      <c r="BX50" s="772"/>
      <c r="BY50" s="772"/>
      <c r="BZ50" s="772"/>
      <c r="CA50" s="772"/>
      <c r="CB50" s="772"/>
      <c r="CC50" s="772"/>
      <c r="CD50" s="772"/>
      <c r="CE50" s="772"/>
      <c r="CF50" s="772"/>
      <c r="CG50" s="773"/>
      <c r="CH50" s="743"/>
      <c r="CI50" s="744"/>
      <c r="CJ50" s="744"/>
      <c r="CK50" s="744"/>
      <c r="CL50" s="745"/>
      <c r="CM50" s="743"/>
      <c r="CN50" s="744"/>
      <c r="CO50" s="744"/>
      <c r="CP50" s="744"/>
      <c r="CQ50" s="745"/>
      <c r="CR50" s="743"/>
      <c r="CS50" s="744"/>
      <c r="CT50" s="744"/>
      <c r="CU50" s="744"/>
      <c r="CV50" s="745"/>
      <c r="CW50" s="743"/>
      <c r="CX50" s="744"/>
      <c r="CY50" s="744"/>
      <c r="CZ50" s="744"/>
      <c r="DA50" s="745"/>
      <c r="DB50" s="743"/>
      <c r="DC50" s="744"/>
      <c r="DD50" s="744"/>
      <c r="DE50" s="744"/>
      <c r="DF50" s="745"/>
      <c r="DG50" s="743"/>
      <c r="DH50" s="744"/>
      <c r="DI50" s="744"/>
      <c r="DJ50" s="744"/>
      <c r="DK50" s="745"/>
      <c r="DL50" s="743"/>
      <c r="DM50" s="744"/>
      <c r="DN50" s="744"/>
      <c r="DO50" s="744"/>
      <c r="DP50" s="745"/>
      <c r="DQ50" s="743"/>
      <c r="DR50" s="744"/>
      <c r="DS50" s="744"/>
      <c r="DT50" s="744"/>
      <c r="DU50" s="745"/>
      <c r="DV50" s="746"/>
      <c r="DW50" s="747"/>
      <c r="DX50" s="747"/>
      <c r="DY50" s="747"/>
      <c r="DZ50" s="748"/>
      <c r="EA50" s="197"/>
    </row>
    <row r="51" spans="1:131" s="198" customFormat="1" ht="26.25" customHeight="1" x14ac:dyDescent="0.15">
      <c r="A51" s="212">
        <v>24</v>
      </c>
      <c r="B51" s="749"/>
      <c r="C51" s="750"/>
      <c r="D51" s="750"/>
      <c r="E51" s="750"/>
      <c r="F51" s="750"/>
      <c r="G51" s="750"/>
      <c r="H51" s="750"/>
      <c r="I51" s="750"/>
      <c r="J51" s="750"/>
      <c r="K51" s="750"/>
      <c r="L51" s="750"/>
      <c r="M51" s="750"/>
      <c r="N51" s="750"/>
      <c r="O51" s="750"/>
      <c r="P51" s="751"/>
      <c r="Q51" s="827"/>
      <c r="R51" s="828"/>
      <c r="S51" s="828"/>
      <c r="T51" s="828"/>
      <c r="U51" s="828"/>
      <c r="V51" s="828"/>
      <c r="W51" s="828"/>
      <c r="X51" s="828"/>
      <c r="Y51" s="828"/>
      <c r="Z51" s="828"/>
      <c r="AA51" s="828"/>
      <c r="AB51" s="828"/>
      <c r="AC51" s="828"/>
      <c r="AD51" s="828"/>
      <c r="AE51" s="829"/>
      <c r="AF51" s="764"/>
      <c r="AG51" s="765"/>
      <c r="AH51" s="765"/>
      <c r="AI51" s="765"/>
      <c r="AJ51" s="766"/>
      <c r="AK51" s="830"/>
      <c r="AL51" s="828"/>
      <c r="AM51" s="828"/>
      <c r="AN51" s="828"/>
      <c r="AO51" s="828"/>
      <c r="AP51" s="828"/>
      <c r="AQ51" s="828"/>
      <c r="AR51" s="828"/>
      <c r="AS51" s="828"/>
      <c r="AT51" s="828"/>
      <c r="AU51" s="828"/>
      <c r="AV51" s="828"/>
      <c r="AW51" s="828"/>
      <c r="AX51" s="828"/>
      <c r="AY51" s="828"/>
      <c r="AZ51" s="831"/>
      <c r="BA51" s="831"/>
      <c r="BB51" s="831"/>
      <c r="BC51" s="831"/>
      <c r="BD51" s="831"/>
      <c r="BE51" s="822"/>
      <c r="BF51" s="822"/>
      <c r="BG51" s="822"/>
      <c r="BH51" s="822"/>
      <c r="BI51" s="823"/>
      <c r="BJ51" s="203"/>
      <c r="BK51" s="203"/>
      <c r="BL51" s="203"/>
      <c r="BM51" s="203"/>
      <c r="BN51" s="203"/>
      <c r="BO51" s="216"/>
      <c r="BP51" s="216"/>
      <c r="BQ51" s="213">
        <v>45</v>
      </c>
      <c r="BR51" s="214"/>
      <c r="BS51" s="771"/>
      <c r="BT51" s="772"/>
      <c r="BU51" s="772"/>
      <c r="BV51" s="772"/>
      <c r="BW51" s="772"/>
      <c r="BX51" s="772"/>
      <c r="BY51" s="772"/>
      <c r="BZ51" s="772"/>
      <c r="CA51" s="772"/>
      <c r="CB51" s="772"/>
      <c r="CC51" s="772"/>
      <c r="CD51" s="772"/>
      <c r="CE51" s="772"/>
      <c r="CF51" s="772"/>
      <c r="CG51" s="773"/>
      <c r="CH51" s="743"/>
      <c r="CI51" s="744"/>
      <c r="CJ51" s="744"/>
      <c r="CK51" s="744"/>
      <c r="CL51" s="745"/>
      <c r="CM51" s="743"/>
      <c r="CN51" s="744"/>
      <c r="CO51" s="744"/>
      <c r="CP51" s="744"/>
      <c r="CQ51" s="745"/>
      <c r="CR51" s="743"/>
      <c r="CS51" s="744"/>
      <c r="CT51" s="744"/>
      <c r="CU51" s="744"/>
      <c r="CV51" s="745"/>
      <c r="CW51" s="743"/>
      <c r="CX51" s="744"/>
      <c r="CY51" s="744"/>
      <c r="CZ51" s="744"/>
      <c r="DA51" s="745"/>
      <c r="DB51" s="743"/>
      <c r="DC51" s="744"/>
      <c r="DD51" s="744"/>
      <c r="DE51" s="744"/>
      <c r="DF51" s="745"/>
      <c r="DG51" s="743"/>
      <c r="DH51" s="744"/>
      <c r="DI51" s="744"/>
      <c r="DJ51" s="744"/>
      <c r="DK51" s="745"/>
      <c r="DL51" s="743"/>
      <c r="DM51" s="744"/>
      <c r="DN51" s="744"/>
      <c r="DO51" s="744"/>
      <c r="DP51" s="745"/>
      <c r="DQ51" s="743"/>
      <c r="DR51" s="744"/>
      <c r="DS51" s="744"/>
      <c r="DT51" s="744"/>
      <c r="DU51" s="745"/>
      <c r="DV51" s="746"/>
      <c r="DW51" s="747"/>
      <c r="DX51" s="747"/>
      <c r="DY51" s="747"/>
      <c r="DZ51" s="748"/>
      <c r="EA51" s="197"/>
    </row>
    <row r="52" spans="1:131" s="198" customFormat="1" ht="26.25" customHeight="1" x14ac:dyDescent="0.15">
      <c r="A52" s="212">
        <v>25</v>
      </c>
      <c r="B52" s="749"/>
      <c r="C52" s="750"/>
      <c r="D52" s="750"/>
      <c r="E52" s="750"/>
      <c r="F52" s="750"/>
      <c r="G52" s="750"/>
      <c r="H52" s="750"/>
      <c r="I52" s="750"/>
      <c r="J52" s="750"/>
      <c r="K52" s="750"/>
      <c r="L52" s="750"/>
      <c r="M52" s="750"/>
      <c r="N52" s="750"/>
      <c r="O52" s="750"/>
      <c r="P52" s="751"/>
      <c r="Q52" s="827"/>
      <c r="R52" s="828"/>
      <c r="S52" s="828"/>
      <c r="T52" s="828"/>
      <c r="U52" s="828"/>
      <c r="V52" s="828"/>
      <c r="W52" s="828"/>
      <c r="X52" s="828"/>
      <c r="Y52" s="828"/>
      <c r="Z52" s="828"/>
      <c r="AA52" s="828"/>
      <c r="AB52" s="828"/>
      <c r="AC52" s="828"/>
      <c r="AD52" s="828"/>
      <c r="AE52" s="829"/>
      <c r="AF52" s="764"/>
      <c r="AG52" s="765"/>
      <c r="AH52" s="765"/>
      <c r="AI52" s="765"/>
      <c r="AJ52" s="766"/>
      <c r="AK52" s="830"/>
      <c r="AL52" s="828"/>
      <c r="AM52" s="828"/>
      <c r="AN52" s="828"/>
      <c r="AO52" s="828"/>
      <c r="AP52" s="828"/>
      <c r="AQ52" s="828"/>
      <c r="AR52" s="828"/>
      <c r="AS52" s="828"/>
      <c r="AT52" s="828"/>
      <c r="AU52" s="828"/>
      <c r="AV52" s="828"/>
      <c r="AW52" s="828"/>
      <c r="AX52" s="828"/>
      <c r="AY52" s="828"/>
      <c r="AZ52" s="831"/>
      <c r="BA52" s="831"/>
      <c r="BB52" s="831"/>
      <c r="BC52" s="831"/>
      <c r="BD52" s="831"/>
      <c r="BE52" s="822"/>
      <c r="BF52" s="822"/>
      <c r="BG52" s="822"/>
      <c r="BH52" s="822"/>
      <c r="BI52" s="823"/>
      <c r="BJ52" s="203"/>
      <c r="BK52" s="203"/>
      <c r="BL52" s="203"/>
      <c r="BM52" s="203"/>
      <c r="BN52" s="203"/>
      <c r="BO52" s="216"/>
      <c r="BP52" s="216"/>
      <c r="BQ52" s="213">
        <v>46</v>
      </c>
      <c r="BR52" s="214"/>
      <c r="BS52" s="771"/>
      <c r="BT52" s="772"/>
      <c r="BU52" s="772"/>
      <c r="BV52" s="772"/>
      <c r="BW52" s="772"/>
      <c r="BX52" s="772"/>
      <c r="BY52" s="772"/>
      <c r="BZ52" s="772"/>
      <c r="CA52" s="772"/>
      <c r="CB52" s="772"/>
      <c r="CC52" s="772"/>
      <c r="CD52" s="772"/>
      <c r="CE52" s="772"/>
      <c r="CF52" s="772"/>
      <c r="CG52" s="773"/>
      <c r="CH52" s="743"/>
      <c r="CI52" s="744"/>
      <c r="CJ52" s="744"/>
      <c r="CK52" s="744"/>
      <c r="CL52" s="745"/>
      <c r="CM52" s="743"/>
      <c r="CN52" s="744"/>
      <c r="CO52" s="744"/>
      <c r="CP52" s="744"/>
      <c r="CQ52" s="745"/>
      <c r="CR52" s="743"/>
      <c r="CS52" s="744"/>
      <c r="CT52" s="744"/>
      <c r="CU52" s="744"/>
      <c r="CV52" s="745"/>
      <c r="CW52" s="743"/>
      <c r="CX52" s="744"/>
      <c r="CY52" s="744"/>
      <c r="CZ52" s="744"/>
      <c r="DA52" s="745"/>
      <c r="DB52" s="743"/>
      <c r="DC52" s="744"/>
      <c r="DD52" s="744"/>
      <c r="DE52" s="744"/>
      <c r="DF52" s="745"/>
      <c r="DG52" s="743"/>
      <c r="DH52" s="744"/>
      <c r="DI52" s="744"/>
      <c r="DJ52" s="744"/>
      <c r="DK52" s="745"/>
      <c r="DL52" s="743"/>
      <c r="DM52" s="744"/>
      <c r="DN52" s="744"/>
      <c r="DO52" s="744"/>
      <c r="DP52" s="745"/>
      <c r="DQ52" s="743"/>
      <c r="DR52" s="744"/>
      <c r="DS52" s="744"/>
      <c r="DT52" s="744"/>
      <c r="DU52" s="745"/>
      <c r="DV52" s="746"/>
      <c r="DW52" s="747"/>
      <c r="DX52" s="747"/>
      <c r="DY52" s="747"/>
      <c r="DZ52" s="748"/>
      <c r="EA52" s="197"/>
    </row>
    <row r="53" spans="1:131" s="198" customFormat="1" ht="26.25" customHeight="1" x14ac:dyDescent="0.15">
      <c r="A53" s="212">
        <v>26</v>
      </c>
      <c r="B53" s="749"/>
      <c r="C53" s="750"/>
      <c r="D53" s="750"/>
      <c r="E53" s="750"/>
      <c r="F53" s="750"/>
      <c r="G53" s="750"/>
      <c r="H53" s="750"/>
      <c r="I53" s="750"/>
      <c r="J53" s="750"/>
      <c r="K53" s="750"/>
      <c r="L53" s="750"/>
      <c r="M53" s="750"/>
      <c r="N53" s="750"/>
      <c r="O53" s="750"/>
      <c r="P53" s="751"/>
      <c r="Q53" s="827"/>
      <c r="R53" s="828"/>
      <c r="S53" s="828"/>
      <c r="T53" s="828"/>
      <c r="U53" s="828"/>
      <c r="V53" s="828"/>
      <c r="W53" s="828"/>
      <c r="X53" s="828"/>
      <c r="Y53" s="828"/>
      <c r="Z53" s="828"/>
      <c r="AA53" s="828"/>
      <c r="AB53" s="828"/>
      <c r="AC53" s="828"/>
      <c r="AD53" s="828"/>
      <c r="AE53" s="829"/>
      <c r="AF53" s="764"/>
      <c r="AG53" s="765"/>
      <c r="AH53" s="765"/>
      <c r="AI53" s="765"/>
      <c r="AJ53" s="766"/>
      <c r="AK53" s="830"/>
      <c r="AL53" s="828"/>
      <c r="AM53" s="828"/>
      <c r="AN53" s="828"/>
      <c r="AO53" s="828"/>
      <c r="AP53" s="828"/>
      <c r="AQ53" s="828"/>
      <c r="AR53" s="828"/>
      <c r="AS53" s="828"/>
      <c r="AT53" s="828"/>
      <c r="AU53" s="828"/>
      <c r="AV53" s="828"/>
      <c r="AW53" s="828"/>
      <c r="AX53" s="828"/>
      <c r="AY53" s="828"/>
      <c r="AZ53" s="831"/>
      <c r="BA53" s="831"/>
      <c r="BB53" s="831"/>
      <c r="BC53" s="831"/>
      <c r="BD53" s="831"/>
      <c r="BE53" s="822"/>
      <c r="BF53" s="822"/>
      <c r="BG53" s="822"/>
      <c r="BH53" s="822"/>
      <c r="BI53" s="823"/>
      <c r="BJ53" s="203"/>
      <c r="BK53" s="203"/>
      <c r="BL53" s="203"/>
      <c r="BM53" s="203"/>
      <c r="BN53" s="203"/>
      <c r="BO53" s="216"/>
      <c r="BP53" s="216"/>
      <c r="BQ53" s="213">
        <v>47</v>
      </c>
      <c r="BR53" s="214"/>
      <c r="BS53" s="771"/>
      <c r="BT53" s="772"/>
      <c r="BU53" s="772"/>
      <c r="BV53" s="772"/>
      <c r="BW53" s="772"/>
      <c r="BX53" s="772"/>
      <c r="BY53" s="772"/>
      <c r="BZ53" s="772"/>
      <c r="CA53" s="772"/>
      <c r="CB53" s="772"/>
      <c r="CC53" s="772"/>
      <c r="CD53" s="772"/>
      <c r="CE53" s="772"/>
      <c r="CF53" s="772"/>
      <c r="CG53" s="773"/>
      <c r="CH53" s="743"/>
      <c r="CI53" s="744"/>
      <c r="CJ53" s="744"/>
      <c r="CK53" s="744"/>
      <c r="CL53" s="745"/>
      <c r="CM53" s="743"/>
      <c r="CN53" s="744"/>
      <c r="CO53" s="744"/>
      <c r="CP53" s="744"/>
      <c r="CQ53" s="745"/>
      <c r="CR53" s="743"/>
      <c r="CS53" s="744"/>
      <c r="CT53" s="744"/>
      <c r="CU53" s="744"/>
      <c r="CV53" s="745"/>
      <c r="CW53" s="743"/>
      <c r="CX53" s="744"/>
      <c r="CY53" s="744"/>
      <c r="CZ53" s="744"/>
      <c r="DA53" s="745"/>
      <c r="DB53" s="743"/>
      <c r="DC53" s="744"/>
      <c r="DD53" s="744"/>
      <c r="DE53" s="744"/>
      <c r="DF53" s="745"/>
      <c r="DG53" s="743"/>
      <c r="DH53" s="744"/>
      <c r="DI53" s="744"/>
      <c r="DJ53" s="744"/>
      <c r="DK53" s="745"/>
      <c r="DL53" s="743"/>
      <c r="DM53" s="744"/>
      <c r="DN53" s="744"/>
      <c r="DO53" s="744"/>
      <c r="DP53" s="745"/>
      <c r="DQ53" s="743"/>
      <c r="DR53" s="744"/>
      <c r="DS53" s="744"/>
      <c r="DT53" s="744"/>
      <c r="DU53" s="745"/>
      <c r="DV53" s="746"/>
      <c r="DW53" s="747"/>
      <c r="DX53" s="747"/>
      <c r="DY53" s="747"/>
      <c r="DZ53" s="748"/>
      <c r="EA53" s="197"/>
    </row>
    <row r="54" spans="1:131" s="198" customFormat="1" ht="26.25" customHeight="1" x14ac:dyDescent="0.15">
      <c r="A54" s="212">
        <v>27</v>
      </c>
      <c r="B54" s="749"/>
      <c r="C54" s="750"/>
      <c r="D54" s="750"/>
      <c r="E54" s="750"/>
      <c r="F54" s="750"/>
      <c r="G54" s="750"/>
      <c r="H54" s="750"/>
      <c r="I54" s="750"/>
      <c r="J54" s="750"/>
      <c r="K54" s="750"/>
      <c r="L54" s="750"/>
      <c r="M54" s="750"/>
      <c r="N54" s="750"/>
      <c r="O54" s="750"/>
      <c r="P54" s="751"/>
      <c r="Q54" s="827"/>
      <c r="R54" s="828"/>
      <c r="S54" s="828"/>
      <c r="T54" s="828"/>
      <c r="U54" s="828"/>
      <c r="V54" s="828"/>
      <c r="W54" s="828"/>
      <c r="X54" s="828"/>
      <c r="Y54" s="828"/>
      <c r="Z54" s="828"/>
      <c r="AA54" s="828"/>
      <c r="AB54" s="828"/>
      <c r="AC54" s="828"/>
      <c r="AD54" s="828"/>
      <c r="AE54" s="829"/>
      <c r="AF54" s="764"/>
      <c r="AG54" s="765"/>
      <c r="AH54" s="765"/>
      <c r="AI54" s="765"/>
      <c r="AJ54" s="766"/>
      <c r="AK54" s="830"/>
      <c r="AL54" s="828"/>
      <c r="AM54" s="828"/>
      <c r="AN54" s="828"/>
      <c r="AO54" s="828"/>
      <c r="AP54" s="828"/>
      <c r="AQ54" s="828"/>
      <c r="AR54" s="828"/>
      <c r="AS54" s="828"/>
      <c r="AT54" s="828"/>
      <c r="AU54" s="828"/>
      <c r="AV54" s="828"/>
      <c r="AW54" s="828"/>
      <c r="AX54" s="828"/>
      <c r="AY54" s="828"/>
      <c r="AZ54" s="831"/>
      <c r="BA54" s="831"/>
      <c r="BB54" s="831"/>
      <c r="BC54" s="831"/>
      <c r="BD54" s="831"/>
      <c r="BE54" s="822"/>
      <c r="BF54" s="822"/>
      <c r="BG54" s="822"/>
      <c r="BH54" s="822"/>
      <c r="BI54" s="823"/>
      <c r="BJ54" s="203"/>
      <c r="BK54" s="203"/>
      <c r="BL54" s="203"/>
      <c r="BM54" s="203"/>
      <c r="BN54" s="203"/>
      <c r="BO54" s="216"/>
      <c r="BP54" s="216"/>
      <c r="BQ54" s="213">
        <v>48</v>
      </c>
      <c r="BR54" s="214"/>
      <c r="BS54" s="771"/>
      <c r="BT54" s="772"/>
      <c r="BU54" s="772"/>
      <c r="BV54" s="772"/>
      <c r="BW54" s="772"/>
      <c r="BX54" s="772"/>
      <c r="BY54" s="772"/>
      <c r="BZ54" s="772"/>
      <c r="CA54" s="772"/>
      <c r="CB54" s="772"/>
      <c r="CC54" s="772"/>
      <c r="CD54" s="772"/>
      <c r="CE54" s="772"/>
      <c r="CF54" s="772"/>
      <c r="CG54" s="773"/>
      <c r="CH54" s="743"/>
      <c r="CI54" s="744"/>
      <c r="CJ54" s="744"/>
      <c r="CK54" s="744"/>
      <c r="CL54" s="745"/>
      <c r="CM54" s="743"/>
      <c r="CN54" s="744"/>
      <c r="CO54" s="744"/>
      <c r="CP54" s="744"/>
      <c r="CQ54" s="745"/>
      <c r="CR54" s="743"/>
      <c r="CS54" s="744"/>
      <c r="CT54" s="744"/>
      <c r="CU54" s="744"/>
      <c r="CV54" s="745"/>
      <c r="CW54" s="743"/>
      <c r="CX54" s="744"/>
      <c r="CY54" s="744"/>
      <c r="CZ54" s="744"/>
      <c r="DA54" s="745"/>
      <c r="DB54" s="743"/>
      <c r="DC54" s="744"/>
      <c r="DD54" s="744"/>
      <c r="DE54" s="744"/>
      <c r="DF54" s="745"/>
      <c r="DG54" s="743"/>
      <c r="DH54" s="744"/>
      <c r="DI54" s="744"/>
      <c r="DJ54" s="744"/>
      <c r="DK54" s="745"/>
      <c r="DL54" s="743"/>
      <c r="DM54" s="744"/>
      <c r="DN54" s="744"/>
      <c r="DO54" s="744"/>
      <c r="DP54" s="745"/>
      <c r="DQ54" s="743"/>
      <c r="DR54" s="744"/>
      <c r="DS54" s="744"/>
      <c r="DT54" s="744"/>
      <c r="DU54" s="745"/>
      <c r="DV54" s="746"/>
      <c r="DW54" s="747"/>
      <c r="DX54" s="747"/>
      <c r="DY54" s="747"/>
      <c r="DZ54" s="748"/>
      <c r="EA54" s="197"/>
    </row>
    <row r="55" spans="1:131" s="198" customFormat="1" ht="26.25" customHeight="1" x14ac:dyDescent="0.15">
      <c r="A55" s="212">
        <v>28</v>
      </c>
      <c r="B55" s="749"/>
      <c r="C55" s="750"/>
      <c r="D55" s="750"/>
      <c r="E55" s="750"/>
      <c r="F55" s="750"/>
      <c r="G55" s="750"/>
      <c r="H55" s="750"/>
      <c r="I55" s="750"/>
      <c r="J55" s="750"/>
      <c r="K55" s="750"/>
      <c r="L55" s="750"/>
      <c r="M55" s="750"/>
      <c r="N55" s="750"/>
      <c r="O55" s="750"/>
      <c r="P55" s="751"/>
      <c r="Q55" s="827"/>
      <c r="R55" s="828"/>
      <c r="S55" s="828"/>
      <c r="T55" s="828"/>
      <c r="U55" s="828"/>
      <c r="V55" s="828"/>
      <c r="W55" s="828"/>
      <c r="X55" s="828"/>
      <c r="Y55" s="828"/>
      <c r="Z55" s="828"/>
      <c r="AA55" s="828"/>
      <c r="AB55" s="828"/>
      <c r="AC55" s="828"/>
      <c r="AD55" s="828"/>
      <c r="AE55" s="829"/>
      <c r="AF55" s="764"/>
      <c r="AG55" s="765"/>
      <c r="AH55" s="765"/>
      <c r="AI55" s="765"/>
      <c r="AJ55" s="766"/>
      <c r="AK55" s="830"/>
      <c r="AL55" s="828"/>
      <c r="AM55" s="828"/>
      <c r="AN55" s="828"/>
      <c r="AO55" s="828"/>
      <c r="AP55" s="828"/>
      <c r="AQ55" s="828"/>
      <c r="AR55" s="828"/>
      <c r="AS55" s="828"/>
      <c r="AT55" s="828"/>
      <c r="AU55" s="828"/>
      <c r="AV55" s="828"/>
      <c r="AW55" s="828"/>
      <c r="AX55" s="828"/>
      <c r="AY55" s="828"/>
      <c r="AZ55" s="831"/>
      <c r="BA55" s="831"/>
      <c r="BB55" s="831"/>
      <c r="BC55" s="831"/>
      <c r="BD55" s="831"/>
      <c r="BE55" s="822"/>
      <c r="BF55" s="822"/>
      <c r="BG55" s="822"/>
      <c r="BH55" s="822"/>
      <c r="BI55" s="823"/>
      <c r="BJ55" s="203"/>
      <c r="BK55" s="203"/>
      <c r="BL55" s="203"/>
      <c r="BM55" s="203"/>
      <c r="BN55" s="203"/>
      <c r="BO55" s="216"/>
      <c r="BP55" s="216"/>
      <c r="BQ55" s="213">
        <v>49</v>
      </c>
      <c r="BR55" s="214"/>
      <c r="BS55" s="771"/>
      <c r="BT55" s="772"/>
      <c r="BU55" s="772"/>
      <c r="BV55" s="772"/>
      <c r="BW55" s="772"/>
      <c r="BX55" s="772"/>
      <c r="BY55" s="772"/>
      <c r="BZ55" s="772"/>
      <c r="CA55" s="772"/>
      <c r="CB55" s="772"/>
      <c r="CC55" s="772"/>
      <c r="CD55" s="772"/>
      <c r="CE55" s="772"/>
      <c r="CF55" s="772"/>
      <c r="CG55" s="773"/>
      <c r="CH55" s="743"/>
      <c r="CI55" s="744"/>
      <c r="CJ55" s="744"/>
      <c r="CK55" s="744"/>
      <c r="CL55" s="745"/>
      <c r="CM55" s="743"/>
      <c r="CN55" s="744"/>
      <c r="CO55" s="744"/>
      <c r="CP55" s="744"/>
      <c r="CQ55" s="745"/>
      <c r="CR55" s="743"/>
      <c r="CS55" s="744"/>
      <c r="CT55" s="744"/>
      <c r="CU55" s="744"/>
      <c r="CV55" s="745"/>
      <c r="CW55" s="743"/>
      <c r="CX55" s="744"/>
      <c r="CY55" s="744"/>
      <c r="CZ55" s="744"/>
      <c r="DA55" s="745"/>
      <c r="DB55" s="743"/>
      <c r="DC55" s="744"/>
      <c r="DD55" s="744"/>
      <c r="DE55" s="744"/>
      <c r="DF55" s="745"/>
      <c r="DG55" s="743"/>
      <c r="DH55" s="744"/>
      <c r="DI55" s="744"/>
      <c r="DJ55" s="744"/>
      <c r="DK55" s="745"/>
      <c r="DL55" s="743"/>
      <c r="DM55" s="744"/>
      <c r="DN55" s="744"/>
      <c r="DO55" s="744"/>
      <c r="DP55" s="745"/>
      <c r="DQ55" s="743"/>
      <c r="DR55" s="744"/>
      <c r="DS55" s="744"/>
      <c r="DT55" s="744"/>
      <c r="DU55" s="745"/>
      <c r="DV55" s="746"/>
      <c r="DW55" s="747"/>
      <c r="DX55" s="747"/>
      <c r="DY55" s="747"/>
      <c r="DZ55" s="748"/>
      <c r="EA55" s="197"/>
    </row>
    <row r="56" spans="1:131" s="198" customFormat="1" ht="26.25" customHeight="1" x14ac:dyDescent="0.15">
      <c r="A56" s="212">
        <v>29</v>
      </c>
      <c r="B56" s="749"/>
      <c r="C56" s="750"/>
      <c r="D56" s="750"/>
      <c r="E56" s="750"/>
      <c r="F56" s="750"/>
      <c r="G56" s="750"/>
      <c r="H56" s="750"/>
      <c r="I56" s="750"/>
      <c r="J56" s="750"/>
      <c r="K56" s="750"/>
      <c r="L56" s="750"/>
      <c r="M56" s="750"/>
      <c r="N56" s="750"/>
      <c r="O56" s="750"/>
      <c r="P56" s="751"/>
      <c r="Q56" s="827"/>
      <c r="R56" s="828"/>
      <c r="S56" s="828"/>
      <c r="T56" s="828"/>
      <c r="U56" s="828"/>
      <c r="V56" s="828"/>
      <c r="W56" s="828"/>
      <c r="X56" s="828"/>
      <c r="Y56" s="828"/>
      <c r="Z56" s="828"/>
      <c r="AA56" s="828"/>
      <c r="AB56" s="828"/>
      <c r="AC56" s="828"/>
      <c r="AD56" s="828"/>
      <c r="AE56" s="829"/>
      <c r="AF56" s="764"/>
      <c r="AG56" s="765"/>
      <c r="AH56" s="765"/>
      <c r="AI56" s="765"/>
      <c r="AJ56" s="766"/>
      <c r="AK56" s="830"/>
      <c r="AL56" s="828"/>
      <c r="AM56" s="828"/>
      <c r="AN56" s="828"/>
      <c r="AO56" s="828"/>
      <c r="AP56" s="828"/>
      <c r="AQ56" s="828"/>
      <c r="AR56" s="828"/>
      <c r="AS56" s="828"/>
      <c r="AT56" s="828"/>
      <c r="AU56" s="828"/>
      <c r="AV56" s="828"/>
      <c r="AW56" s="828"/>
      <c r="AX56" s="828"/>
      <c r="AY56" s="828"/>
      <c r="AZ56" s="831"/>
      <c r="BA56" s="831"/>
      <c r="BB56" s="831"/>
      <c r="BC56" s="831"/>
      <c r="BD56" s="831"/>
      <c r="BE56" s="822"/>
      <c r="BF56" s="822"/>
      <c r="BG56" s="822"/>
      <c r="BH56" s="822"/>
      <c r="BI56" s="823"/>
      <c r="BJ56" s="203"/>
      <c r="BK56" s="203"/>
      <c r="BL56" s="203"/>
      <c r="BM56" s="203"/>
      <c r="BN56" s="203"/>
      <c r="BO56" s="216"/>
      <c r="BP56" s="216"/>
      <c r="BQ56" s="213">
        <v>50</v>
      </c>
      <c r="BR56" s="214"/>
      <c r="BS56" s="771"/>
      <c r="BT56" s="772"/>
      <c r="BU56" s="772"/>
      <c r="BV56" s="772"/>
      <c r="BW56" s="772"/>
      <c r="BX56" s="772"/>
      <c r="BY56" s="772"/>
      <c r="BZ56" s="772"/>
      <c r="CA56" s="772"/>
      <c r="CB56" s="772"/>
      <c r="CC56" s="772"/>
      <c r="CD56" s="772"/>
      <c r="CE56" s="772"/>
      <c r="CF56" s="772"/>
      <c r="CG56" s="773"/>
      <c r="CH56" s="743"/>
      <c r="CI56" s="744"/>
      <c r="CJ56" s="744"/>
      <c r="CK56" s="744"/>
      <c r="CL56" s="745"/>
      <c r="CM56" s="743"/>
      <c r="CN56" s="744"/>
      <c r="CO56" s="744"/>
      <c r="CP56" s="744"/>
      <c r="CQ56" s="745"/>
      <c r="CR56" s="743"/>
      <c r="CS56" s="744"/>
      <c r="CT56" s="744"/>
      <c r="CU56" s="744"/>
      <c r="CV56" s="745"/>
      <c r="CW56" s="743"/>
      <c r="CX56" s="744"/>
      <c r="CY56" s="744"/>
      <c r="CZ56" s="744"/>
      <c r="DA56" s="745"/>
      <c r="DB56" s="743"/>
      <c r="DC56" s="744"/>
      <c r="DD56" s="744"/>
      <c r="DE56" s="744"/>
      <c r="DF56" s="745"/>
      <c r="DG56" s="743"/>
      <c r="DH56" s="744"/>
      <c r="DI56" s="744"/>
      <c r="DJ56" s="744"/>
      <c r="DK56" s="745"/>
      <c r="DL56" s="743"/>
      <c r="DM56" s="744"/>
      <c r="DN56" s="744"/>
      <c r="DO56" s="744"/>
      <c r="DP56" s="745"/>
      <c r="DQ56" s="743"/>
      <c r="DR56" s="744"/>
      <c r="DS56" s="744"/>
      <c r="DT56" s="744"/>
      <c r="DU56" s="745"/>
      <c r="DV56" s="746"/>
      <c r="DW56" s="747"/>
      <c r="DX56" s="747"/>
      <c r="DY56" s="747"/>
      <c r="DZ56" s="748"/>
      <c r="EA56" s="197"/>
    </row>
    <row r="57" spans="1:131" s="198" customFormat="1" ht="26.25" customHeight="1" x14ac:dyDescent="0.15">
      <c r="A57" s="212">
        <v>30</v>
      </c>
      <c r="B57" s="749"/>
      <c r="C57" s="750"/>
      <c r="D57" s="750"/>
      <c r="E57" s="750"/>
      <c r="F57" s="750"/>
      <c r="G57" s="750"/>
      <c r="H57" s="750"/>
      <c r="I57" s="750"/>
      <c r="J57" s="750"/>
      <c r="K57" s="750"/>
      <c r="L57" s="750"/>
      <c r="M57" s="750"/>
      <c r="N57" s="750"/>
      <c r="O57" s="750"/>
      <c r="P57" s="751"/>
      <c r="Q57" s="827"/>
      <c r="R57" s="828"/>
      <c r="S57" s="828"/>
      <c r="T57" s="828"/>
      <c r="U57" s="828"/>
      <c r="V57" s="828"/>
      <c r="W57" s="828"/>
      <c r="X57" s="828"/>
      <c r="Y57" s="828"/>
      <c r="Z57" s="828"/>
      <c r="AA57" s="828"/>
      <c r="AB57" s="828"/>
      <c r="AC57" s="828"/>
      <c r="AD57" s="828"/>
      <c r="AE57" s="829"/>
      <c r="AF57" s="764"/>
      <c r="AG57" s="765"/>
      <c r="AH57" s="765"/>
      <c r="AI57" s="765"/>
      <c r="AJ57" s="766"/>
      <c r="AK57" s="830"/>
      <c r="AL57" s="828"/>
      <c r="AM57" s="828"/>
      <c r="AN57" s="828"/>
      <c r="AO57" s="828"/>
      <c r="AP57" s="828"/>
      <c r="AQ57" s="828"/>
      <c r="AR57" s="828"/>
      <c r="AS57" s="828"/>
      <c r="AT57" s="828"/>
      <c r="AU57" s="828"/>
      <c r="AV57" s="828"/>
      <c r="AW57" s="828"/>
      <c r="AX57" s="828"/>
      <c r="AY57" s="828"/>
      <c r="AZ57" s="831"/>
      <c r="BA57" s="831"/>
      <c r="BB57" s="831"/>
      <c r="BC57" s="831"/>
      <c r="BD57" s="831"/>
      <c r="BE57" s="822"/>
      <c r="BF57" s="822"/>
      <c r="BG57" s="822"/>
      <c r="BH57" s="822"/>
      <c r="BI57" s="823"/>
      <c r="BJ57" s="203"/>
      <c r="BK57" s="203"/>
      <c r="BL57" s="203"/>
      <c r="BM57" s="203"/>
      <c r="BN57" s="203"/>
      <c r="BO57" s="216"/>
      <c r="BP57" s="216"/>
      <c r="BQ57" s="213">
        <v>51</v>
      </c>
      <c r="BR57" s="214"/>
      <c r="BS57" s="771"/>
      <c r="BT57" s="772"/>
      <c r="BU57" s="772"/>
      <c r="BV57" s="772"/>
      <c r="BW57" s="772"/>
      <c r="BX57" s="772"/>
      <c r="BY57" s="772"/>
      <c r="BZ57" s="772"/>
      <c r="CA57" s="772"/>
      <c r="CB57" s="772"/>
      <c r="CC57" s="772"/>
      <c r="CD57" s="772"/>
      <c r="CE57" s="772"/>
      <c r="CF57" s="772"/>
      <c r="CG57" s="773"/>
      <c r="CH57" s="743"/>
      <c r="CI57" s="744"/>
      <c r="CJ57" s="744"/>
      <c r="CK57" s="744"/>
      <c r="CL57" s="745"/>
      <c r="CM57" s="743"/>
      <c r="CN57" s="744"/>
      <c r="CO57" s="744"/>
      <c r="CP57" s="744"/>
      <c r="CQ57" s="745"/>
      <c r="CR57" s="743"/>
      <c r="CS57" s="744"/>
      <c r="CT57" s="744"/>
      <c r="CU57" s="744"/>
      <c r="CV57" s="745"/>
      <c r="CW57" s="743"/>
      <c r="CX57" s="744"/>
      <c r="CY57" s="744"/>
      <c r="CZ57" s="744"/>
      <c r="DA57" s="745"/>
      <c r="DB57" s="743"/>
      <c r="DC57" s="744"/>
      <c r="DD57" s="744"/>
      <c r="DE57" s="744"/>
      <c r="DF57" s="745"/>
      <c r="DG57" s="743"/>
      <c r="DH57" s="744"/>
      <c r="DI57" s="744"/>
      <c r="DJ57" s="744"/>
      <c r="DK57" s="745"/>
      <c r="DL57" s="743"/>
      <c r="DM57" s="744"/>
      <c r="DN57" s="744"/>
      <c r="DO57" s="744"/>
      <c r="DP57" s="745"/>
      <c r="DQ57" s="743"/>
      <c r="DR57" s="744"/>
      <c r="DS57" s="744"/>
      <c r="DT57" s="744"/>
      <c r="DU57" s="745"/>
      <c r="DV57" s="746"/>
      <c r="DW57" s="747"/>
      <c r="DX57" s="747"/>
      <c r="DY57" s="747"/>
      <c r="DZ57" s="748"/>
      <c r="EA57" s="197"/>
    </row>
    <row r="58" spans="1:131" s="198" customFormat="1" ht="26.25" customHeight="1" x14ac:dyDescent="0.15">
      <c r="A58" s="212">
        <v>31</v>
      </c>
      <c r="B58" s="749"/>
      <c r="C58" s="750"/>
      <c r="D58" s="750"/>
      <c r="E58" s="750"/>
      <c r="F58" s="750"/>
      <c r="G58" s="750"/>
      <c r="H58" s="750"/>
      <c r="I58" s="750"/>
      <c r="J58" s="750"/>
      <c r="K58" s="750"/>
      <c r="L58" s="750"/>
      <c r="M58" s="750"/>
      <c r="N58" s="750"/>
      <c r="O58" s="750"/>
      <c r="P58" s="751"/>
      <c r="Q58" s="827"/>
      <c r="R58" s="828"/>
      <c r="S58" s="828"/>
      <c r="T58" s="828"/>
      <c r="U58" s="828"/>
      <c r="V58" s="828"/>
      <c r="W58" s="828"/>
      <c r="X58" s="828"/>
      <c r="Y58" s="828"/>
      <c r="Z58" s="828"/>
      <c r="AA58" s="828"/>
      <c r="AB58" s="828"/>
      <c r="AC58" s="828"/>
      <c r="AD58" s="828"/>
      <c r="AE58" s="829"/>
      <c r="AF58" s="764"/>
      <c r="AG58" s="765"/>
      <c r="AH58" s="765"/>
      <c r="AI58" s="765"/>
      <c r="AJ58" s="766"/>
      <c r="AK58" s="830"/>
      <c r="AL58" s="828"/>
      <c r="AM58" s="828"/>
      <c r="AN58" s="828"/>
      <c r="AO58" s="828"/>
      <c r="AP58" s="828"/>
      <c r="AQ58" s="828"/>
      <c r="AR58" s="828"/>
      <c r="AS58" s="828"/>
      <c r="AT58" s="828"/>
      <c r="AU58" s="828"/>
      <c r="AV58" s="828"/>
      <c r="AW58" s="828"/>
      <c r="AX58" s="828"/>
      <c r="AY58" s="828"/>
      <c r="AZ58" s="831"/>
      <c r="BA58" s="831"/>
      <c r="BB58" s="831"/>
      <c r="BC58" s="831"/>
      <c r="BD58" s="831"/>
      <c r="BE58" s="822"/>
      <c r="BF58" s="822"/>
      <c r="BG58" s="822"/>
      <c r="BH58" s="822"/>
      <c r="BI58" s="823"/>
      <c r="BJ58" s="203"/>
      <c r="BK58" s="203"/>
      <c r="BL58" s="203"/>
      <c r="BM58" s="203"/>
      <c r="BN58" s="203"/>
      <c r="BO58" s="216"/>
      <c r="BP58" s="216"/>
      <c r="BQ58" s="213">
        <v>52</v>
      </c>
      <c r="BR58" s="214"/>
      <c r="BS58" s="771"/>
      <c r="BT58" s="772"/>
      <c r="BU58" s="772"/>
      <c r="BV58" s="772"/>
      <c r="BW58" s="772"/>
      <c r="BX58" s="772"/>
      <c r="BY58" s="772"/>
      <c r="BZ58" s="772"/>
      <c r="CA58" s="772"/>
      <c r="CB58" s="772"/>
      <c r="CC58" s="772"/>
      <c r="CD58" s="772"/>
      <c r="CE58" s="772"/>
      <c r="CF58" s="772"/>
      <c r="CG58" s="773"/>
      <c r="CH58" s="743"/>
      <c r="CI58" s="744"/>
      <c r="CJ58" s="744"/>
      <c r="CK58" s="744"/>
      <c r="CL58" s="745"/>
      <c r="CM58" s="743"/>
      <c r="CN58" s="744"/>
      <c r="CO58" s="744"/>
      <c r="CP58" s="744"/>
      <c r="CQ58" s="745"/>
      <c r="CR58" s="743"/>
      <c r="CS58" s="744"/>
      <c r="CT58" s="744"/>
      <c r="CU58" s="744"/>
      <c r="CV58" s="745"/>
      <c r="CW58" s="743"/>
      <c r="CX58" s="744"/>
      <c r="CY58" s="744"/>
      <c r="CZ58" s="744"/>
      <c r="DA58" s="745"/>
      <c r="DB58" s="743"/>
      <c r="DC58" s="744"/>
      <c r="DD58" s="744"/>
      <c r="DE58" s="744"/>
      <c r="DF58" s="745"/>
      <c r="DG58" s="743"/>
      <c r="DH58" s="744"/>
      <c r="DI58" s="744"/>
      <c r="DJ58" s="744"/>
      <c r="DK58" s="745"/>
      <c r="DL58" s="743"/>
      <c r="DM58" s="744"/>
      <c r="DN58" s="744"/>
      <c r="DO58" s="744"/>
      <c r="DP58" s="745"/>
      <c r="DQ58" s="743"/>
      <c r="DR58" s="744"/>
      <c r="DS58" s="744"/>
      <c r="DT58" s="744"/>
      <c r="DU58" s="745"/>
      <c r="DV58" s="746"/>
      <c r="DW58" s="747"/>
      <c r="DX58" s="747"/>
      <c r="DY58" s="747"/>
      <c r="DZ58" s="748"/>
      <c r="EA58" s="197"/>
    </row>
    <row r="59" spans="1:131" s="198" customFormat="1" ht="26.25" customHeight="1" x14ac:dyDescent="0.15">
      <c r="A59" s="212">
        <v>32</v>
      </c>
      <c r="B59" s="749"/>
      <c r="C59" s="750"/>
      <c r="D59" s="750"/>
      <c r="E59" s="750"/>
      <c r="F59" s="750"/>
      <c r="G59" s="750"/>
      <c r="H59" s="750"/>
      <c r="I59" s="750"/>
      <c r="J59" s="750"/>
      <c r="K59" s="750"/>
      <c r="L59" s="750"/>
      <c r="M59" s="750"/>
      <c r="N59" s="750"/>
      <c r="O59" s="750"/>
      <c r="P59" s="751"/>
      <c r="Q59" s="827"/>
      <c r="R59" s="828"/>
      <c r="S59" s="828"/>
      <c r="T59" s="828"/>
      <c r="U59" s="828"/>
      <c r="V59" s="828"/>
      <c r="W59" s="828"/>
      <c r="X59" s="828"/>
      <c r="Y59" s="828"/>
      <c r="Z59" s="828"/>
      <c r="AA59" s="828"/>
      <c r="AB59" s="828"/>
      <c r="AC59" s="828"/>
      <c r="AD59" s="828"/>
      <c r="AE59" s="829"/>
      <c r="AF59" s="764"/>
      <c r="AG59" s="765"/>
      <c r="AH59" s="765"/>
      <c r="AI59" s="765"/>
      <c r="AJ59" s="766"/>
      <c r="AK59" s="830"/>
      <c r="AL59" s="828"/>
      <c r="AM59" s="828"/>
      <c r="AN59" s="828"/>
      <c r="AO59" s="828"/>
      <c r="AP59" s="828"/>
      <c r="AQ59" s="828"/>
      <c r="AR59" s="828"/>
      <c r="AS59" s="828"/>
      <c r="AT59" s="828"/>
      <c r="AU59" s="828"/>
      <c r="AV59" s="828"/>
      <c r="AW59" s="828"/>
      <c r="AX59" s="828"/>
      <c r="AY59" s="828"/>
      <c r="AZ59" s="831"/>
      <c r="BA59" s="831"/>
      <c r="BB59" s="831"/>
      <c r="BC59" s="831"/>
      <c r="BD59" s="831"/>
      <c r="BE59" s="822"/>
      <c r="BF59" s="822"/>
      <c r="BG59" s="822"/>
      <c r="BH59" s="822"/>
      <c r="BI59" s="823"/>
      <c r="BJ59" s="203"/>
      <c r="BK59" s="203"/>
      <c r="BL59" s="203"/>
      <c r="BM59" s="203"/>
      <c r="BN59" s="203"/>
      <c r="BO59" s="216"/>
      <c r="BP59" s="216"/>
      <c r="BQ59" s="213">
        <v>53</v>
      </c>
      <c r="BR59" s="214"/>
      <c r="BS59" s="771"/>
      <c r="BT59" s="772"/>
      <c r="BU59" s="772"/>
      <c r="BV59" s="772"/>
      <c r="BW59" s="772"/>
      <c r="BX59" s="772"/>
      <c r="BY59" s="772"/>
      <c r="BZ59" s="772"/>
      <c r="CA59" s="772"/>
      <c r="CB59" s="772"/>
      <c r="CC59" s="772"/>
      <c r="CD59" s="772"/>
      <c r="CE59" s="772"/>
      <c r="CF59" s="772"/>
      <c r="CG59" s="773"/>
      <c r="CH59" s="743"/>
      <c r="CI59" s="744"/>
      <c r="CJ59" s="744"/>
      <c r="CK59" s="744"/>
      <c r="CL59" s="745"/>
      <c r="CM59" s="743"/>
      <c r="CN59" s="744"/>
      <c r="CO59" s="744"/>
      <c r="CP59" s="744"/>
      <c r="CQ59" s="745"/>
      <c r="CR59" s="743"/>
      <c r="CS59" s="744"/>
      <c r="CT59" s="744"/>
      <c r="CU59" s="744"/>
      <c r="CV59" s="745"/>
      <c r="CW59" s="743"/>
      <c r="CX59" s="744"/>
      <c r="CY59" s="744"/>
      <c r="CZ59" s="744"/>
      <c r="DA59" s="745"/>
      <c r="DB59" s="743"/>
      <c r="DC59" s="744"/>
      <c r="DD59" s="744"/>
      <c r="DE59" s="744"/>
      <c r="DF59" s="745"/>
      <c r="DG59" s="743"/>
      <c r="DH59" s="744"/>
      <c r="DI59" s="744"/>
      <c r="DJ59" s="744"/>
      <c r="DK59" s="745"/>
      <c r="DL59" s="743"/>
      <c r="DM59" s="744"/>
      <c r="DN59" s="744"/>
      <c r="DO59" s="744"/>
      <c r="DP59" s="745"/>
      <c r="DQ59" s="743"/>
      <c r="DR59" s="744"/>
      <c r="DS59" s="744"/>
      <c r="DT59" s="744"/>
      <c r="DU59" s="745"/>
      <c r="DV59" s="746"/>
      <c r="DW59" s="747"/>
      <c r="DX59" s="747"/>
      <c r="DY59" s="747"/>
      <c r="DZ59" s="748"/>
      <c r="EA59" s="197"/>
    </row>
    <row r="60" spans="1:131" s="198" customFormat="1" ht="26.25" customHeight="1" x14ac:dyDescent="0.15">
      <c r="A60" s="212">
        <v>33</v>
      </c>
      <c r="B60" s="749"/>
      <c r="C60" s="750"/>
      <c r="D60" s="750"/>
      <c r="E60" s="750"/>
      <c r="F60" s="750"/>
      <c r="G60" s="750"/>
      <c r="H60" s="750"/>
      <c r="I60" s="750"/>
      <c r="J60" s="750"/>
      <c r="K60" s="750"/>
      <c r="L60" s="750"/>
      <c r="M60" s="750"/>
      <c r="N60" s="750"/>
      <c r="O60" s="750"/>
      <c r="P60" s="751"/>
      <c r="Q60" s="827"/>
      <c r="R60" s="828"/>
      <c r="S60" s="828"/>
      <c r="T60" s="828"/>
      <c r="U60" s="828"/>
      <c r="V60" s="828"/>
      <c r="W60" s="828"/>
      <c r="X60" s="828"/>
      <c r="Y60" s="828"/>
      <c r="Z60" s="828"/>
      <c r="AA60" s="828"/>
      <c r="AB60" s="828"/>
      <c r="AC60" s="828"/>
      <c r="AD60" s="828"/>
      <c r="AE60" s="829"/>
      <c r="AF60" s="764"/>
      <c r="AG60" s="765"/>
      <c r="AH60" s="765"/>
      <c r="AI60" s="765"/>
      <c r="AJ60" s="766"/>
      <c r="AK60" s="830"/>
      <c r="AL60" s="828"/>
      <c r="AM60" s="828"/>
      <c r="AN60" s="828"/>
      <c r="AO60" s="828"/>
      <c r="AP60" s="828"/>
      <c r="AQ60" s="828"/>
      <c r="AR60" s="828"/>
      <c r="AS60" s="828"/>
      <c r="AT60" s="828"/>
      <c r="AU60" s="828"/>
      <c r="AV60" s="828"/>
      <c r="AW60" s="828"/>
      <c r="AX60" s="828"/>
      <c r="AY60" s="828"/>
      <c r="AZ60" s="831"/>
      <c r="BA60" s="831"/>
      <c r="BB60" s="831"/>
      <c r="BC60" s="831"/>
      <c r="BD60" s="831"/>
      <c r="BE60" s="822"/>
      <c r="BF60" s="822"/>
      <c r="BG60" s="822"/>
      <c r="BH60" s="822"/>
      <c r="BI60" s="823"/>
      <c r="BJ60" s="203"/>
      <c r="BK60" s="203"/>
      <c r="BL60" s="203"/>
      <c r="BM60" s="203"/>
      <c r="BN60" s="203"/>
      <c r="BO60" s="216"/>
      <c r="BP60" s="216"/>
      <c r="BQ60" s="213">
        <v>54</v>
      </c>
      <c r="BR60" s="214"/>
      <c r="BS60" s="771"/>
      <c r="BT60" s="772"/>
      <c r="BU60" s="772"/>
      <c r="BV60" s="772"/>
      <c r="BW60" s="772"/>
      <c r="BX60" s="772"/>
      <c r="BY60" s="772"/>
      <c r="BZ60" s="772"/>
      <c r="CA60" s="772"/>
      <c r="CB60" s="772"/>
      <c r="CC60" s="772"/>
      <c r="CD60" s="772"/>
      <c r="CE60" s="772"/>
      <c r="CF60" s="772"/>
      <c r="CG60" s="773"/>
      <c r="CH60" s="743"/>
      <c r="CI60" s="744"/>
      <c r="CJ60" s="744"/>
      <c r="CK60" s="744"/>
      <c r="CL60" s="745"/>
      <c r="CM60" s="743"/>
      <c r="CN60" s="744"/>
      <c r="CO60" s="744"/>
      <c r="CP60" s="744"/>
      <c r="CQ60" s="745"/>
      <c r="CR60" s="743"/>
      <c r="CS60" s="744"/>
      <c r="CT60" s="744"/>
      <c r="CU60" s="744"/>
      <c r="CV60" s="745"/>
      <c r="CW60" s="743"/>
      <c r="CX60" s="744"/>
      <c r="CY60" s="744"/>
      <c r="CZ60" s="744"/>
      <c r="DA60" s="745"/>
      <c r="DB60" s="743"/>
      <c r="DC60" s="744"/>
      <c r="DD60" s="744"/>
      <c r="DE60" s="744"/>
      <c r="DF60" s="745"/>
      <c r="DG60" s="743"/>
      <c r="DH60" s="744"/>
      <c r="DI60" s="744"/>
      <c r="DJ60" s="744"/>
      <c r="DK60" s="745"/>
      <c r="DL60" s="743"/>
      <c r="DM60" s="744"/>
      <c r="DN60" s="744"/>
      <c r="DO60" s="744"/>
      <c r="DP60" s="745"/>
      <c r="DQ60" s="743"/>
      <c r="DR60" s="744"/>
      <c r="DS60" s="744"/>
      <c r="DT60" s="744"/>
      <c r="DU60" s="745"/>
      <c r="DV60" s="746"/>
      <c r="DW60" s="747"/>
      <c r="DX60" s="747"/>
      <c r="DY60" s="747"/>
      <c r="DZ60" s="748"/>
      <c r="EA60" s="197"/>
    </row>
    <row r="61" spans="1:131" s="198" customFormat="1" ht="26.25" customHeight="1" thickBot="1" x14ac:dyDescent="0.2">
      <c r="A61" s="212">
        <v>34</v>
      </c>
      <c r="B61" s="749"/>
      <c r="C61" s="750"/>
      <c r="D61" s="750"/>
      <c r="E61" s="750"/>
      <c r="F61" s="750"/>
      <c r="G61" s="750"/>
      <c r="H61" s="750"/>
      <c r="I61" s="750"/>
      <c r="J61" s="750"/>
      <c r="K61" s="750"/>
      <c r="L61" s="750"/>
      <c r="M61" s="750"/>
      <c r="N61" s="750"/>
      <c r="O61" s="750"/>
      <c r="P61" s="751"/>
      <c r="Q61" s="827"/>
      <c r="R61" s="828"/>
      <c r="S61" s="828"/>
      <c r="T61" s="828"/>
      <c r="U61" s="828"/>
      <c r="V61" s="828"/>
      <c r="W61" s="828"/>
      <c r="X61" s="828"/>
      <c r="Y61" s="828"/>
      <c r="Z61" s="828"/>
      <c r="AA61" s="828"/>
      <c r="AB61" s="828"/>
      <c r="AC61" s="828"/>
      <c r="AD61" s="828"/>
      <c r="AE61" s="829"/>
      <c r="AF61" s="764"/>
      <c r="AG61" s="765"/>
      <c r="AH61" s="765"/>
      <c r="AI61" s="765"/>
      <c r="AJ61" s="766"/>
      <c r="AK61" s="830"/>
      <c r="AL61" s="828"/>
      <c r="AM61" s="828"/>
      <c r="AN61" s="828"/>
      <c r="AO61" s="828"/>
      <c r="AP61" s="828"/>
      <c r="AQ61" s="828"/>
      <c r="AR61" s="828"/>
      <c r="AS61" s="828"/>
      <c r="AT61" s="828"/>
      <c r="AU61" s="828"/>
      <c r="AV61" s="828"/>
      <c r="AW61" s="828"/>
      <c r="AX61" s="828"/>
      <c r="AY61" s="828"/>
      <c r="AZ61" s="831"/>
      <c r="BA61" s="831"/>
      <c r="BB61" s="831"/>
      <c r="BC61" s="831"/>
      <c r="BD61" s="831"/>
      <c r="BE61" s="822"/>
      <c r="BF61" s="822"/>
      <c r="BG61" s="822"/>
      <c r="BH61" s="822"/>
      <c r="BI61" s="823"/>
      <c r="BJ61" s="203"/>
      <c r="BK61" s="203"/>
      <c r="BL61" s="203"/>
      <c r="BM61" s="203"/>
      <c r="BN61" s="203"/>
      <c r="BO61" s="216"/>
      <c r="BP61" s="216"/>
      <c r="BQ61" s="213">
        <v>55</v>
      </c>
      <c r="BR61" s="214"/>
      <c r="BS61" s="771"/>
      <c r="BT61" s="772"/>
      <c r="BU61" s="772"/>
      <c r="BV61" s="772"/>
      <c r="BW61" s="772"/>
      <c r="BX61" s="772"/>
      <c r="BY61" s="772"/>
      <c r="BZ61" s="772"/>
      <c r="CA61" s="772"/>
      <c r="CB61" s="772"/>
      <c r="CC61" s="772"/>
      <c r="CD61" s="772"/>
      <c r="CE61" s="772"/>
      <c r="CF61" s="772"/>
      <c r="CG61" s="773"/>
      <c r="CH61" s="743"/>
      <c r="CI61" s="744"/>
      <c r="CJ61" s="744"/>
      <c r="CK61" s="744"/>
      <c r="CL61" s="745"/>
      <c r="CM61" s="743"/>
      <c r="CN61" s="744"/>
      <c r="CO61" s="744"/>
      <c r="CP61" s="744"/>
      <c r="CQ61" s="745"/>
      <c r="CR61" s="743"/>
      <c r="CS61" s="744"/>
      <c r="CT61" s="744"/>
      <c r="CU61" s="744"/>
      <c r="CV61" s="745"/>
      <c r="CW61" s="743"/>
      <c r="CX61" s="744"/>
      <c r="CY61" s="744"/>
      <c r="CZ61" s="744"/>
      <c r="DA61" s="745"/>
      <c r="DB61" s="743"/>
      <c r="DC61" s="744"/>
      <c r="DD61" s="744"/>
      <c r="DE61" s="744"/>
      <c r="DF61" s="745"/>
      <c r="DG61" s="743"/>
      <c r="DH61" s="744"/>
      <c r="DI61" s="744"/>
      <c r="DJ61" s="744"/>
      <c r="DK61" s="745"/>
      <c r="DL61" s="743"/>
      <c r="DM61" s="744"/>
      <c r="DN61" s="744"/>
      <c r="DO61" s="744"/>
      <c r="DP61" s="745"/>
      <c r="DQ61" s="743"/>
      <c r="DR61" s="744"/>
      <c r="DS61" s="744"/>
      <c r="DT61" s="744"/>
      <c r="DU61" s="745"/>
      <c r="DV61" s="746"/>
      <c r="DW61" s="747"/>
      <c r="DX61" s="747"/>
      <c r="DY61" s="747"/>
      <c r="DZ61" s="748"/>
      <c r="EA61" s="197"/>
    </row>
    <row r="62" spans="1:131" s="198" customFormat="1" ht="26.25" customHeight="1" x14ac:dyDescent="0.15">
      <c r="A62" s="212">
        <v>35</v>
      </c>
      <c r="B62" s="749"/>
      <c r="C62" s="750"/>
      <c r="D62" s="750"/>
      <c r="E62" s="750"/>
      <c r="F62" s="750"/>
      <c r="G62" s="750"/>
      <c r="H62" s="750"/>
      <c r="I62" s="750"/>
      <c r="J62" s="750"/>
      <c r="K62" s="750"/>
      <c r="L62" s="750"/>
      <c r="M62" s="750"/>
      <c r="N62" s="750"/>
      <c r="O62" s="750"/>
      <c r="P62" s="751"/>
      <c r="Q62" s="827"/>
      <c r="R62" s="828"/>
      <c r="S62" s="828"/>
      <c r="T62" s="828"/>
      <c r="U62" s="828"/>
      <c r="V62" s="828"/>
      <c r="W62" s="828"/>
      <c r="X62" s="828"/>
      <c r="Y62" s="828"/>
      <c r="Z62" s="828"/>
      <c r="AA62" s="828"/>
      <c r="AB62" s="828"/>
      <c r="AC62" s="828"/>
      <c r="AD62" s="828"/>
      <c r="AE62" s="829"/>
      <c r="AF62" s="764"/>
      <c r="AG62" s="765"/>
      <c r="AH62" s="765"/>
      <c r="AI62" s="765"/>
      <c r="AJ62" s="766"/>
      <c r="AK62" s="830"/>
      <c r="AL62" s="828"/>
      <c r="AM62" s="828"/>
      <c r="AN62" s="828"/>
      <c r="AO62" s="828"/>
      <c r="AP62" s="828"/>
      <c r="AQ62" s="828"/>
      <c r="AR62" s="828"/>
      <c r="AS62" s="828"/>
      <c r="AT62" s="828"/>
      <c r="AU62" s="828"/>
      <c r="AV62" s="828"/>
      <c r="AW62" s="828"/>
      <c r="AX62" s="828"/>
      <c r="AY62" s="828"/>
      <c r="AZ62" s="831"/>
      <c r="BA62" s="831"/>
      <c r="BB62" s="831"/>
      <c r="BC62" s="831"/>
      <c r="BD62" s="831"/>
      <c r="BE62" s="822"/>
      <c r="BF62" s="822"/>
      <c r="BG62" s="822"/>
      <c r="BH62" s="822"/>
      <c r="BI62" s="823"/>
      <c r="BJ62" s="845" t="s">
        <v>382</v>
      </c>
      <c r="BK62" s="800"/>
      <c r="BL62" s="800"/>
      <c r="BM62" s="800"/>
      <c r="BN62" s="801"/>
      <c r="BO62" s="216"/>
      <c r="BP62" s="216"/>
      <c r="BQ62" s="213">
        <v>56</v>
      </c>
      <c r="BR62" s="214"/>
      <c r="BS62" s="771"/>
      <c r="BT62" s="772"/>
      <c r="BU62" s="772"/>
      <c r="BV62" s="772"/>
      <c r="BW62" s="772"/>
      <c r="BX62" s="772"/>
      <c r="BY62" s="772"/>
      <c r="BZ62" s="772"/>
      <c r="CA62" s="772"/>
      <c r="CB62" s="772"/>
      <c r="CC62" s="772"/>
      <c r="CD62" s="772"/>
      <c r="CE62" s="772"/>
      <c r="CF62" s="772"/>
      <c r="CG62" s="773"/>
      <c r="CH62" s="743"/>
      <c r="CI62" s="744"/>
      <c r="CJ62" s="744"/>
      <c r="CK62" s="744"/>
      <c r="CL62" s="745"/>
      <c r="CM62" s="743"/>
      <c r="CN62" s="744"/>
      <c r="CO62" s="744"/>
      <c r="CP62" s="744"/>
      <c r="CQ62" s="745"/>
      <c r="CR62" s="743"/>
      <c r="CS62" s="744"/>
      <c r="CT62" s="744"/>
      <c r="CU62" s="744"/>
      <c r="CV62" s="745"/>
      <c r="CW62" s="743"/>
      <c r="CX62" s="744"/>
      <c r="CY62" s="744"/>
      <c r="CZ62" s="744"/>
      <c r="DA62" s="745"/>
      <c r="DB62" s="743"/>
      <c r="DC62" s="744"/>
      <c r="DD62" s="744"/>
      <c r="DE62" s="744"/>
      <c r="DF62" s="745"/>
      <c r="DG62" s="743"/>
      <c r="DH62" s="744"/>
      <c r="DI62" s="744"/>
      <c r="DJ62" s="744"/>
      <c r="DK62" s="745"/>
      <c r="DL62" s="743"/>
      <c r="DM62" s="744"/>
      <c r="DN62" s="744"/>
      <c r="DO62" s="744"/>
      <c r="DP62" s="745"/>
      <c r="DQ62" s="743"/>
      <c r="DR62" s="744"/>
      <c r="DS62" s="744"/>
      <c r="DT62" s="744"/>
      <c r="DU62" s="745"/>
      <c r="DV62" s="746"/>
      <c r="DW62" s="747"/>
      <c r="DX62" s="747"/>
      <c r="DY62" s="747"/>
      <c r="DZ62" s="748"/>
      <c r="EA62" s="197"/>
    </row>
    <row r="63" spans="1:131" s="198" customFormat="1" ht="26.25" customHeight="1" thickBot="1" x14ac:dyDescent="0.2">
      <c r="A63" s="215" t="s">
        <v>364</v>
      </c>
      <c r="B63" s="784" t="s">
        <v>383</v>
      </c>
      <c r="C63" s="785"/>
      <c r="D63" s="785"/>
      <c r="E63" s="785"/>
      <c r="F63" s="785"/>
      <c r="G63" s="785"/>
      <c r="H63" s="785"/>
      <c r="I63" s="785"/>
      <c r="J63" s="785"/>
      <c r="K63" s="785"/>
      <c r="L63" s="785"/>
      <c r="M63" s="785"/>
      <c r="N63" s="785"/>
      <c r="O63" s="785"/>
      <c r="P63" s="786"/>
      <c r="Q63" s="839"/>
      <c r="R63" s="840"/>
      <c r="S63" s="840"/>
      <c r="T63" s="840"/>
      <c r="U63" s="840"/>
      <c r="V63" s="840"/>
      <c r="W63" s="840"/>
      <c r="X63" s="840"/>
      <c r="Y63" s="840"/>
      <c r="Z63" s="840"/>
      <c r="AA63" s="840"/>
      <c r="AB63" s="840"/>
      <c r="AC63" s="840"/>
      <c r="AD63" s="840"/>
      <c r="AE63" s="841"/>
      <c r="AF63" s="842">
        <v>1209</v>
      </c>
      <c r="AG63" s="832"/>
      <c r="AH63" s="832"/>
      <c r="AI63" s="832"/>
      <c r="AJ63" s="843"/>
      <c r="AK63" s="844"/>
      <c r="AL63" s="840"/>
      <c r="AM63" s="840"/>
      <c r="AN63" s="840"/>
      <c r="AO63" s="840"/>
      <c r="AP63" s="832">
        <v>3826</v>
      </c>
      <c r="AQ63" s="832"/>
      <c r="AR63" s="832"/>
      <c r="AS63" s="832"/>
      <c r="AT63" s="832"/>
      <c r="AU63" s="832">
        <v>76</v>
      </c>
      <c r="AV63" s="832"/>
      <c r="AW63" s="832"/>
      <c r="AX63" s="832"/>
      <c r="AY63" s="832"/>
      <c r="AZ63" s="833"/>
      <c r="BA63" s="833"/>
      <c r="BB63" s="833"/>
      <c r="BC63" s="833"/>
      <c r="BD63" s="833"/>
      <c r="BE63" s="834"/>
      <c r="BF63" s="834"/>
      <c r="BG63" s="834"/>
      <c r="BH63" s="834"/>
      <c r="BI63" s="835"/>
      <c r="BJ63" s="836" t="s">
        <v>109</v>
      </c>
      <c r="BK63" s="837"/>
      <c r="BL63" s="837"/>
      <c r="BM63" s="837"/>
      <c r="BN63" s="838"/>
      <c r="BO63" s="216"/>
      <c r="BP63" s="216"/>
      <c r="BQ63" s="213">
        <v>57</v>
      </c>
      <c r="BR63" s="214"/>
      <c r="BS63" s="771"/>
      <c r="BT63" s="772"/>
      <c r="BU63" s="772"/>
      <c r="BV63" s="772"/>
      <c r="BW63" s="772"/>
      <c r="BX63" s="772"/>
      <c r="BY63" s="772"/>
      <c r="BZ63" s="772"/>
      <c r="CA63" s="772"/>
      <c r="CB63" s="772"/>
      <c r="CC63" s="772"/>
      <c r="CD63" s="772"/>
      <c r="CE63" s="772"/>
      <c r="CF63" s="772"/>
      <c r="CG63" s="773"/>
      <c r="CH63" s="743"/>
      <c r="CI63" s="744"/>
      <c r="CJ63" s="744"/>
      <c r="CK63" s="744"/>
      <c r="CL63" s="745"/>
      <c r="CM63" s="743"/>
      <c r="CN63" s="744"/>
      <c r="CO63" s="744"/>
      <c r="CP63" s="744"/>
      <c r="CQ63" s="745"/>
      <c r="CR63" s="743"/>
      <c r="CS63" s="744"/>
      <c r="CT63" s="744"/>
      <c r="CU63" s="744"/>
      <c r="CV63" s="745"/>
      <c r="CW63" s="743"/>
      <c r="CX63" s="744"/>
      <c r="CY63" s="744"/>
      <c r="CZ63" s="744"/>
      <c r="DA63" s="745"/>
      <c r="DB63" s="743"/>
      <c r="DC63" s="744"/>
      <c r="DD63" s="744"/>
      <c r="DE63" s="744"/>
      <c r="DF63" s="745"/>
      <c r="DG63" s="743"/>
      <c r="DH63" s="744"/>
      <c r="DI63" s="744"/>
      <c r="DJ63" s="744"/>
      <c r="DK63" s="745"/>
      <c r="DL63" s="743"/>
      <c r="DM63" s="744"/>
      <c r="DN63" s="744"/>
      <c r="DO63" s="744"/>
      <c r="DP63" s="745"/>
      <c r="DQ63" s="743"/>
      <c r="DR63" s="744"/>
      <c r="DS63" s="744"/>
      <c r="DT63" s="744"/>
      <c r="DU63" s="745"/>
      <c r="DV63" s="746"/>
      <c r="DW63" s="747"/>
      <c r="DX63" s="747"/>
      <c r="DY63" s="747"/>
      <c r="DZ63" s="74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71"/>
      <c r="BT64" s="772"/>
      <c r="BU64" s="772"/>
      <c r="BV64" s="772"/>
      <c r="BW64" s="772"/>
      <c r="BX64" s="772"/>
      <c r="BY64" s="772"/>
      <c r="BZ64" s="772"/>
      <c r="CA64" s="772"/>
      <c r="CB64" s="772"/>
      <c r="CC64" s="772"/>
      <c r="CD64" s="772"/>
      <c r="CE64" s="772"/>
      <c r="CF64" s="772"/>
      <c r="CG64" s="773"/>
      <c r="CH64" s="743"/>
      <c r="CI64" s="744"/>
      <c r="CJ64" s="744"/>
      <c r="CK64" s="744"/>
      <c r="CL64" s="745"/>
      <c r="CM64" s="743"/>
      <c r="CN64" s="744"/>
      <c r="CO64" s="744"/>
      <c r="CP64" s="744"/>
      <c r="CQ64" s="745"/>
      <c r="CR64" s="743"/>
      <c r="CS64" s="744"/>
      <c r="CT64" s="744"/>
      <c r="CU64" s="744"/>
      <c r="CV64" s="745"/>
      <c r="CW64" s="743"/>
      <c r="CX64" s="744"/>
      <c r="CY64" s="744"/>
      <c r="CZ64" s="744"/>
      <c r="DA64" s="745"/>
      <c r="DB64" s="743"/>
      <c r="DC64" s="744"/>
      <c r="DD64" s="744"/>
      <c r="DE64" s="744"/>
      <c r="DF64" s="745"/>
      <c r="DG64" s="743"/>
      <c r="DH64" s="744"/>
      <c r="DI64" s="744"/>
      <c r="DJ64" s="744"/>
      <c r="DK64" s="745"/>
      <c r="DL64" s="743"/>
      <c r="DM64" s="744"/>
      <c r="DN64" s="744"/>
      <c r="DO64" s="744"/>
      <c r="DP64" s="745"/>
      <c r="DQ64" s="743"/>
      <c r="DR64" s="744"/>
      <c r="DS64" s="744"/>
      <c r="DT64" s="744"/>
      <c r="DU64" s="745"/>
      <c r="DV64" s="746"/>
      <c r="DW64" s="747"/>
      <c r="DX64" s="747"/>
      <c r="DY64" s="747"/>
      <c r="DZ64" s="748"/>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71"/>
      <c r="BT65" s="772"/>
      <c r="BU65" s="772"/>
      <c r="BV65" s="772"/>
      <c r="BW65" s="772"/>
      <c r="BX65" s="772"/>
      <c r="BY65" s="772"/>
      <c r="BZ65" s="772"/>
      <c r="CA65" s="772"/>
      <c r="CB65" s="772"/>
      <c r="CC65" s="772"/>
      <c r="CD65" s="772"/>
      <c r="CE65" s="772"/>
      <c r="CF65" s="772"/>
      <c r="CG65" s="773"/>
      <c r="CH65" s="743"/>
      <c r="CI65" s="744"/>
      <c r="CJ65" s="744"/>
      <c r="CK65" s="744"/>
      <c r="CL65" s="745"/>
      <c r="CM65" s="743"/>
      <c r="CN65" s="744"/>
      <c r="CO65" s="744"/>
      <c r="CP65" s="744"/>
      <c r="CQ65" s="745"/>
      <c r="CR65" s="743"/>
      <c r="CS65" s="744"/>
      <c r="CT65" s="744"/>
      <c r="CU65" s="744"/>
      <c r="CV65" s="745"/>
      <c r="CW65" s="743"/>
      <c r="CX65" s="744"/>
      <c r="CY65" s="744"/>
      <c r="CZ65" s="744"/>
      <c r="DA65" s="745"/>
      <c r="DB65" s="743"/>
      <c r="DC65" s="744"/>
      <c r="DD65" s="744"/>
      <c r="DE65" s="744"/>
      <c r="DF65" s="745"/>
      <c r="DG65" s="743"/>
      <c r="DH65" s="744"/>
      <c r="DI65" s="744"/>
      <c r="DJ65" s="744"/>
      <c r="DK65" s="745"/>
      <c r="DL65" s="743"/>
      <c r="DM65" s="744"/>
      <c r="DN65" s="744"/>
      <c r="DO65" s="744"/>
      <c r="DP65" s="745"/>
      <c r="DQ65" s="743"/>
      <c r="DR65" s="744"/>
      <c r="DS65" s="744"/>
      <c r="DT65" s="744"/>
      <c r="DU65" s="745"/>
      <c r="DV65" s="746"/>
      <c r="DW65" s="747"/>
      <c r="DX65" s="747"/>
      <c r="DY65" s="747"/>
      <c r="DZ65" s="748"/>
      <c r="EA65" s="197"/>
    </row>
    <row r="66" spans="1:131" s="198" customFormat="1" ht="26.25" customHeight="1" x14ac:dyDescent="0.15">
      <c r="A66" s="737" t="s">
        <v>385</v>
      </c>
      <c r="B66" s="738"/>
      <c r="C66" s="738"/>
      <c r="D66" s="738"/>
      <c r="E66" s="738"/>
      <c r="F66" s="738"/>
      <c r="G66" s="738"/>
      <c r="H66" s="738"/>
      <c r="I66" s="738"/>
      <c r="J66" s="738"/>
      <c r="K66" s="738"/>
      <c r="L66" s="738"/>
      <c r="M66" s="738"/>
      <c r="N66" s="738"/>
      <c r="O66" s="738"/>
      <c r="P66" s="739"/>
      <c r="Q66" s="714" t="s">
        <v>368</v>
      </c>
      <c r="R66" s="715"/>
      <c r="S66" s="715"/>
      <c r="T66" s="715"/>
      <c r="U66" s="716"/>
      <c r="V66" s="714" t="s">
        <v>369</v>
      </c>
      <c r="W66" s="715"/>
      <c r="X66" s="715"/>
      <c r="Y66" s="715"/>
      <c r="Z66" s="716"/>
      <c r="AA66" s="714" t="s">
        <v>370</v>
      </c>
      <c r="AB66" s="715"/>
      <c r="AC66" s="715"/>
      <c r="AD66" s="715"/>
      <c r="AE66" s="716"/>
      <c r="AF66" s="857" t="s">
        <v>371</v>
      </c>
      <c r="AG66" s="807"/>
      <c r="AH66" s="807"/>
      <c r="AI66" s="807"/>
      <c r="AJ66" s="858"/>
      <c r="AK66" s="714" t="s">
        <v>372</v>
      </c>
      <c r="AL66" s="738"/>
      <c r="AM66" s="738"/>
      <c r="AN66" s="738"/>
      <c r="AO66" s="739"/>
      <c r="AP66" s="714" t="s">
        <v>373</v>
      </c>
      <c r="AQ66" s="715"/>
      <c r="AR66" s="715"/>
      <c r="AS66" s="715"/>
      <c r="AT66" s="716"/>
      <c r="AU66" s="714" t="s">
        <v>386</v>
      </c>
      <c r="AV66" s="715"/>
      <c r="AW66" s="715"/>
      <c r="AX66" s="715"/>
      <c r="AY66" s="716"/>
      <c r="AZ66" s="714" t="s">
        <v>352</v>
      </c>
      <c r="BA66" s="715"/>
      <c r="BB66" s="715"/>
      <c r="BC66" s="715"/>
      <c r="BD66" s="726"/>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6"/>
      <c r="DW66" s="847"/>
      <c r="DX66" s="847"/>
      <c r="DY66" s="847"/>
      <c r="DZ66" s="848"/>
      <c r="EA66" s="197"/>
    </row>
    <row r="67" spans="1:131" s="198" customFormat="1" ht="26.25" customHeight="1" thickBot="1" x14ac:dyDescent="0.2">
      <c r="A67" s="740"/>
      <c r="B67" s="741"/>
      <c r="C67" s="741"/>
      <c r="D67" s="741"/>
      <c r="E67" s="741"/>
      <c r="F67" s="741"/>
      <c r="G67" s="741"/>
      <c r="H67" s="741"/>
      <c r="I67" s="741"/>
      <c r="J67" s="741"/>
      <c r="K67" s="741"/>
      <c r="L67" s="741"/>
      <c r="M67" s="741"/>
      <c r="N67" s="741"/>
      <c r="O67" s="741"/>
      <c r="P67" s="742"/>
      <c r="Q67" s="717"/>
      <c r="R67" s="718"/>
      <c r="S67" s="718"/>
      <c r="T67" s="718"/>
      <c r="U67" s="719"/>
      <c r="V67" s="717"/>
      <c r="W67" s="718"/>
      <c r="X67" s="718"/>
      <c r="Y67" s="718"/>
      <c r="Z67" s="719"/>
      <c r="AA67" s="717"/>
      <c r="AB67" s="718"/>
      <c r="AC67" s="718"/>
      <c r="AD67" s="718"/>
      <c r="AE67" s="719"/>
      <c r="AF67" s="859"/>
      <c r="AG67" s="810"/>
      <c r="AH67" s="810"/>
      <c r="AI67" s="810"/>
      <c r="AJ67" s="860"/>
      <c r="AK67" s="861"/>
      <c r="AL67" s="741"/>
      <c r="AM67" s="741"/>
      <c r="AN67" s="741"/>
      <c r="AO67" s="742"/>
      <c r="AP67" s="717"/>
      <c r="AQ67" s="718"/>
      <c r="AR67" s="718"/>
      <c r="AS67" s="718"/>
      <c r="AT67" s="719"/>
      <c r="AU67" s="717"/>
      <c r="AV67" s="718"/>
      <c r="AW67" s="718"/>
      <c r="AX67" s="718"/>
      <c r="AY67" s="719"/>
      <c r="AZ67" s="717"/>
      <c r="BA67" s="718"/>
      <c r="BB67" s="718"/>
      <c r="BC67" s="718"/>
      <c r="BD67" s="727"/>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6"/>
      <c r="DW67" s="847"/>
      <c r="DX67" s="847"/>
      <c r="DY67" s="847"/>
      <c r="DZ67" s="848"/>
      <c r="EA67" s="197"/>
    </row>
    <row r="68" spans="1:131" s="198" customFormat="1" ht="26.25" customHeight="1" thickTop="1" x14ac:dyDescent="0.15">
      <c r="A68" s="209">
        <v>1</v>
      </c>
      <c r="B68" s="711" t="s">
        <v>542</v>
      </c>
      <c r="C68" s="712"/>
      <c r="D68" s="712"/>
      <c r="E68" s="712"/>
      <c r="F68" s="712"/>
      <c r="G68" s="712"/>
      <c r="H68" s="712"/>
      <c r="I68" s="712"/>
      <c r="J68" s="712"/>
      <c r="K68" s="712"/>
      <c r="L68" s="712"/>
      <c r="M68" s="712"/>
      <c r="N68" s="712"/>
      <c r="O68" s="712"/>
      <c r="P68" s="713"/>
      <c r="Q68" s="855">
        <v>3215</v>
      </c>
      <c r="R68" s="856"/>
      <c r="S68" s="856"/>
      <c r="T68" s="856"/>
      <c r="U68" s="856"/>
      <c r="V68" s="856">
        <v>2982</v>
      </c>
      <c r="W68" s="856"/>
      <c r="X68" s="856"/>
      <c r="Y68" s="856"/>
      <c r="Z68" s="856"/>
      <c r="AA68" s="856">
        <v>233</v>
      </c>
      <c r="AB68" s="856"/>
      <c r="AC68" s="856"/>
      <c r="AD68" s="856"/>
      <c r="AE68" s="856"/>
      <c r="AF68" s="856">
        <v>229</v>
      </c>
      <c r="AG68" s="856"/>
      <c r="AH68" s="856"/>
      <c r="AI68" s="856"/>
      <c r="AJ68" s="856"/>
      <c r="AK68" s="856" t="s">
        <v>540</v>
      </c>
      <c r="AL68" s="856"/>
      <c r="AM68" s="856"/>
      <c r="AN68" s="856"/>
      <c r="AO68" s="856"/>
      <c r="AP68" s="856">
        <v>2377</v>
      </c>
      <c r="AQ68" s="856"/>
      <c r="AR68" s="856"/>
      <c r="AS68" s="856"/>
      <c r="AT68" s="856"/>
      <c r="AU68" s="856">
        <v>725</v>
      </c>
      <c r="AV68" s="856"/>
      <c r="AW68" s="856"/>
      <c r="AX68" s="856"/>
      <c r="AY68" s="856"/>
      <c r="AZ68" s="866"/>
      <c r="BA68" s="866"/>
      <c r="BB68" s="866"/>
      <c r="BC68" s="866"/>
      <c r="BD68" s="867"/>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6"/>
      <c r="DW68" s="847"/>
      <c r="DX68" s="847"/>
      <c r="DY68" s="847"/>
      <c r="DZ68" s="848"/>
      <c r="EA68" s="197"/>
    </row>
    <row r="69" spans="1:131" s="198" customFormat="1" ht="26.25" customHeight="1" x14ac:dyDescent="0.15">
      <c r="A69" s="212">
        <v>2</v>
      </c>
      <c r="B69" s="708" t="s">
        <v>532</v>
      </c>
      <c r="C69" s="709"/>
      <c r="D69" s="709"/>
      <c r="E69" s="709"/>
      <c r="F69" s="709"/>
      <c r="G69" s="709"/>
      <c r="H69" s="709"/>
      <c r="I69" s="709"/>
      <c r="J69" s="709"/>
      <c r="K69" s="709"/>
      <c r="L69" s="709"/>
      <c r="M69" s="709"/>
      <c r="N69" s="709"/>
      <c r="O69" s="709"/>
      <c r="P69" s="710"/>
      <c r="Q69" s="868">
        <v>26273</v>
      </c>
      <c r="R69" s="825"/>
      <c r="S69" s="825"/>
      <c r="T69" s="825"/>
      <c r="U69" s="825"/>
      <c r="V69" s="825">
        <v>25836</v>
      </c>
      <c r="W69" s="825"/>
      <c r="X69" s="825"/>
      <c r="Y69" s="825"/>
      <c r="Z69" s="825"/>
      <c r="AA69" s="825">
        <v>437</v>
      </c>
      <c r="AB69" s="825"/>
      <c r="AC69" s="825"/>
      <c r="AD69" s="825"/>
      <c r="AE69" s="825"/>
      <c r="AF69" s="825">
        <v>437</v>
      </c>
      <c r="AG69" s="825"/>
      <c r="AH69" s="825"/>
      <c r="AI69" s="825"/>
      <c r="AJ69" s="825"/>
      <c r="AK69" s="825">
        <v>2695</v>
      </c>
      <c r="AL69" s="825"/>
      <c r="AM69" s="825"/>
      <c r="AN69" s="825"/>
      <c r="AO69" s="825"/>
      <c r="AP69" s="825" t="s">
        <v>531</v>
      </c>
      <c r="AQ69" s="825"/>
      <c r="AR69" s="825"/>
      <c r="AS69" s="825"/>
      <c r="AT69" s="825"/>
      <c r="AU69" s="862" t="s">
        <v>477</v>
      </c>
      <c r="AV69" s="863"/>
      <c r="AW69" s="863"/>
      <c r="AX69" s="863"/>
      <c r="AY69" s="824"/>
      <c r="AZ69" s="864"/>
      <c r="BA69" s="864"/>
      <c r="BB69" s="864"/>
      <c r="BC69" s="864"/>
      <c r="BD69" s="865"/>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6"/>
      <c r="DW69" s="847"/>
      <c r="DX69" s="847"/>
      <c r="DY69" s="847"/>
      <c r="DZ69" s="848"/>
      <c r="EA69" s="197"/>
    </row>
    <row r="70" spans="1:131" s="198" customFormat="1" ht="26.25" customHeight="1" x14ac:dyDescent="0.15">
      <c r="A70" s="212">
        <v>3</v>
      </c>
      <c r="B70" s="708" t="s">
        <v>533</v>
      </c>
      <c r="C70" s="709"/>
      <c r="D70" s="709"/>
      <c r="E70" s="709"/>
      <c r="F70" s="709"/>
      <c r="G70" s="709"/>
      <c r="H70" s="709"/>
      <c r="I70" s="709"/>
      <c r="J70" s="709"/>
      <c r="K70" s="709"/>
      <c r="L70" s="709"/>
      <c r="M70" s="709"/>
      <c r="N70" s="709"/>
      <c r="O70" s="709"/>
      <c r="P70" s="710"/>
      <c r="Q70" s="868">
        <v>199</v>
      </c>
      <c r="R70" s="825"/>
      <c r="S70" s="825"/>
      <c r="T70" s="825"/>
      <c r="U70" s="825"/>
      <c r="V70" s="825">
        <v>159</v>
      </c>
      <c r="W70" s="825"/>
      <c r="X70" s="825"/>
      <c r="Y70" s="825"/>
      <c r="Z70" s="825"/>
      <c r="AA70" s="825">
        <v>40</v>
      </c>
      <c r="AB70" s="825"/>
      <c r="AC70" s="825"/>
      <c r="AD70" s="825"/>
      <c r="AE70" s="825"/>
      <c r="AF70" s="825">
        <v>40</v>
      </c>
      <c r="AG70" s="825"/>
      <c r="AH70" s="825"/>
      <c r="AI70" s="825"/>
      <c r="AJ70" s="825"/>
      <c r="AK70" s="825" t="s">
        <v>531</v>
      </c>
      <c r="AL70" s="825"/>
      <c r="AM70" s="825"/>
      <c r="AN70" s="825"/>
      <c r="AO70" s="825"/>
      <c r="AP70" s="862" t="s">
        <v>531</v>
      </c>
      <c r="AQ70" s="863"/>
      <c r="AR70" s="863"/>
      <c r="AS70" s="863"/>
      <c r="AT70" s="824"/>
      <c r="AU70" s="862" t="s">
        <v>477</v>
      </c>
      <c r="AV70" s="863"/>
      <c r="AW70" s="863"/>
      <c r="AX70" s="863"/>
      <c r="AY70" s="824"/>
      <c r="AZ70" s="864"/>
      <c r="BA70" s="864"/>
      <c r="BB70" s="864"/>
      <c r="BC70" s="864"/>
      <c r="BD70" s="865"/>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6"/>
      <c r="DW70" s="847"/>
      <c r="DX70" s="847"/>
      <c r="DY70" s="847"/>
      <c r="DZ70" s="848"/>
      <c r="EA70" s="197"/>
    </row>
    <row r="71" spans="1:131" s="198" customFormat="1" ht="26.25" customHeight="1" x14ac:dyDescent="0.15">
      <c r="A71" s="212">
        <v>4</v>
      </c>
      <c r="B71" s="708" t="s">
        <v>534</v>
      </c>
      <c r="C71" s="709"/>
      <c r="D71" s="709"/>
      <c r="E71" s="709"/>
      <c r="F71" s="709"/>
      <c r="G71" s="709"/>
      <c r="H71" s="709"/>
      <c r="I71" s="709"/>
      <c r="J71" s="709"/>
      <c r="K71" s="709"/>
      <c r="L71" s="709"/>
      <c r="M71" s="709"/>
      <c r="N71" s="709"/>
      <c r="O71" s="709"/>
      <c r="P71" s="710"/>
      <c r="Q71" s="868">
        <v>111</v>
      </c>
      <c r="R71" s="825"/>
      <c r="S71" s="825"/>
      <c r="T71" s="825"/>
      <c r="U71" s="825"/>
      <c r="V71" s="825">
        <v>104</v>
      </c>
      <c r="W71" s="825"/>
      <c r="X71" s="825"/>
      <c r="Y71" s="825"/>
      <c r="Z71" s="825"/>
      <c r="AA71" s="825">
        <v>7</v>
      </c>
      <c r="AB71" s="825"/>
      <c r="AC71" s="825"/>
      <c r="AD71" s="825"/>
      <c r="AE71" s="825"/>
      <c r="AF71" s="825">
        <v>7</v>
      </c>
      <c r="AG71" s="825"/>
      <c r="AH71" s="825"/>
      <c r="AI71" s="825"/>
      <c r="AJ71" s="825"/>
      <c r="AK71" s="825">
        <v>2</v>
      </c>
      <c r="AL71" s="825"/>
      <c r="AM71" s="825"/>
      <c r="AN71" s="825"/>
      <c r="AO71" s="825"/>
      <c r="AP71" s="862" t="s">
        <v>531</v>
      </c>
      <c r="AQ71" s="863"/>
      <c r="AR71" s="863"/>
      <c r="AS71" s="863"/>
      <c r="AT71" s="824"/>
      <c r="AU71" s="862" t="s">
        <v>477</v>
      </c>
      <c r="AV71" s="863"/>
      <c r="AW71" s="863"/>
      <c r="AX71" s="863"/>
      <c r="AY71" s="824"/>
      <c r="AZ71" s="864"/>
      <c r="BA71" s="864"/>
      <c r="BB71" s="864"/>
      <c r="BC71" s="864"/>
      <c r="BD71" s="865"/>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6"/>
      <c r="DW71" s="847"/>
      <c r="DX71" s="847"/>
      <c r="DY71" s="847"/>
      <c r="DZ71" s="848"/>
      <c r="EA71" s="197"/>
    </row>
    <row r="72" spans="1:131" s="198" customFormat="1" ht="26.25" customHeight="1" x14ac:dyDescent="0.15">
      <c r="A72" s="212">
        <v>5</v>
      </c>
      <c r="B72" s="708" t="s">
        <v>535</v>
      </c>
      <c r="C72" s="709"/>
      <c r="D72" s="709"/>
      <c r="E72" s="709"/>
      <c r="F72" s="709"/>
      <c r="G72" s="709"/>
      <c r="H72" s="709"/>
      <c r="I72" s="709"/>
      <c r="J72" s="709"/>
      <c r="K72" s="709"/>
      <c r="L72" s="709"/>
      <c r="M72" s="709"/>
      <c r="N72" s="709"/>
      <c r="O72" s="709"/>
      <c r="P72" s="710"/>
      <c r="Q72" s="868">
        <v>127</v>
      </c>
      <c r="R72" s="825"/>
      <c r="S72" s="825"/>
      <c r="T72" s="825"/>
      <c r="U72" s="825"/>
      <c r="V72" s="825">
        <v>104</v>
      </c>
      <c r="W72" s="825"/>
      <c r="X72" s="825"/>
      <c r="Y72" s="825"/>
      <c r="Z72" s="825"/>
      <c r="AA72" s="825">
        <v>23</v>
      </c>
      <c r="AB72" s="825"/>
      <c r="AC72" s="825"/>
      <c r="AD72" s="825"/>
      <c r="AE72" s="825"/>
      <c r="AF72" s="825">
        <v>23</v>
      </c>
      <c r="AG72" s="825"/>
      <c r="AH72" s="825"/>
      <c r="AI72" s="825"/>
      <c r="AJ72" s="825"/>
      <c r="AK72" s="825" t="s">
        <v>531</v>
      </c>
      <c r="AL72" s="825"/>
      <c r="AM72" s="825"/>
      <c r="AN72" s="825"/>
      <c r="AO72" s="825"/>
      <c r="AP72" s="862" t="s">
        <v>531</v>
      </c>
      <c r="AQ72" s="863"/>
      <c r="AR72" s="863"/>
      <c r="AS72" s="863"/>
      <c r="AT72" s="824"/>
      <c r="AU72" s="862" t="s">
        <v>477</v>
      </c>
      <c r="AV72" s="863"/>
      <c r="AW72" s="863"/>
      <c r="AX72" s="863"/>
      <c r="AY72" s="824"/>
      <c r="AZ72" s="864"/>
      <c r="BA72" s="864"/>
      <c r="BB72" s="864"/>
      <c r="BC72" s="864"/>
      <c r="BD72" s="865"/>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6"/>
      <c r="DW72" s="847"/>
      <c r="DX72" s="847"/>
      <c r="DY72" s="847"/>
      <c r="DZ72" s="848"/>
      <c r="EA72" s="197"/>
    </row>
    <row r="73" spans="1:131" s="198" customFormat="1" ht="26.25" customHeight="1" x14ac:dyDescent="0.15">
      <c r="A73" s="212">
        <v>6</v>
      </c>
      <c r="B73" s="708" t="s">
        <v>536</v>
      </c>
      <c r="C73" s="709"/>
      <c r="D73" s="709"/>
      <c r="E73" s="709"/>
      <c r="F73" s="709"/>
      <c r="G73" s="709"/>
      <c r="H73" s="709"/>
      <c r="I73" s="709"/>
      <c r="J73" s="709"/>
      <c r="K73" s="709"/>
      <c r="L73" s="709"/>
      <c r="M73" s="709"/>
      <c r="N73" s="709"/>
      <c r="O73" s="709"/>
      <c r="P73" s="710"/>
      <c r="Q73" s="868">
        <v>4685</v>
      </c>
      <c r="R73" s="825"/>
      <c r="S73" s="825"/>
      <c r="T73" s="825"/>
      <c r="U73" s="825"/>
      <c r="V73" s="825">
        <v>4539</v>
      </c>
      <c r="W73" s="825"/>
      <c r="X73" s="825"/>
      <c r="Y73" s="825"/>
      <c r="Z73" s="825"/>
      <c r="AA73" s="825">
        <v>145</v>
      </c>
      <c r="AB73" s="825"/>
      <c r="AC73" s="825"/>
      <c r="AD73" s="825"/>
      <c r="AE73" s="825"/>
      <c r="AF73" s="825">
        <v>145</v>
      </c>
      <c r="AG73" s="825"/>
      <c r="AH73" s="825"/>
      <c r="AI73" s="825"/>
      <c r="AJ73" s="825"/>
      <c r="AK73" s="825">
        <v>73</v>
      </c>
      <c r="AL73" s="825"/>
      <c r="AM73" s="825"/>
      <c r="AN73" s="825"/>
      <c r="AO73" s="825"/>
      <c r="AP73" s="862" t="s">
        <v>531</v>
      </c>
      <c r="AQ73" s="863"/>
      <c r="AR73" s="863"/>
      <c r="AS73" s="863"/>
      <c r="AT73" s="824"/>
      <c r="AU73" s="862" t="s">
        <v>477</v>
      </c>
      <c r="AV73" s="863"/>
      <c r="AW73" s="863"/>
      <c r="AX73" s="863"/>
      <c r="AY73" s="824"/>
      <c r="AZ73" s="864"/>
      <c r="BA73" s="864"/>
      <c r="BB73" s="864"/>
      <c r="BC73" s="864"/>
      <c r="BD73" s="865"/>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6"/>
      <c r="DW73" s="847"/>
      <c r="DX73" s="847"/>
      <c r="DY73" s="847"/>
      <c r="DZ73" s="848"/>
      <c r="EA73" s="197"/>
    </row>
    <row r="74" spans="1:131" s="198" customFormat="1" ht="26.25" customHeight="1" x14ac:dyDescent="0.15">
      <c r="A74" s="212">
        <v>7</v>
      </c>
      <c r="B74" s="708" t="s">
        <v>537</v>
      </c>
      <c r="C74" s="709"/>
      <c r="D74" s="709"/>
      <c r="E74" s="709"/>
      <c r="F74" s="709"/>
      <c r="G74" s="709"/>
      <c r="H74" s="709"/>
      <c r="I74" s="709"/>
      <c r="J74" s="709"/>
      <c r="K74" s="709"/>
      <c r="L74" s="709"/>
      <c r="M74" s="709"/>
      <c r="N74" s="709"/>
      <c r="O74" s="709"/>
      <c r="P74" s="710"/>
      <c r="Q74" s="868">
        <v>546090</v>
      </c>
      <c r="R74" s="825"/>
      <c r="S74" s="825"/>
      <c r="T74" s="825"/>
      <c r="U74" s="825"/>
      <c r="V74" s="825">
        <v>535514</v>
      </c>
      <c r="W74" s="825"/>
      <c r="X74" s="825"/>
      <c r="Y74" s="825"/>
      <c r="Z74" s="825"/>
      <c r="AA74" s="825">
        <v>10576</v>
      </c>
      <c r="AB74" s="825"/>
      <c r="AC74" s="825"/>
      <c r="AD74" s="825"/>
      <c r="AE74" s="825"/>
      <c r="AF74" s="825">
        <v>10576</v>
      </c>
      <c r="AG74" s="825"/>
      <c r="AH74" s="825"/>
      <c r="AI74" s="825"/>
      <c r="AJ74" s="825"/>
      <c r="AK74" s="825">
        <v>7248</v>
      </c>
      <c r="AL74" s="825"/>
      <c r="AM74" s="825"/>
      <c r="AN74" s="825"/>
      <c r="AO74" s="825"/>
      <c r="AP74" s="862" t="s">
        <v>531</v>
      </c>
      <c r="AQ74" s="863"/>
      <c r="AR74" s="863"/>
      <c r="AS74" s="863"/>
      <c r="AT74" s="824"/>
      <c r="AU74" s="862" t="s">
        <v>477</v>
      </c>
      <c r="AV74" s="863"/>
      <c r="AW74" s="863"/>
      <c r="AX74" s="863"/>
      <c r="AY74" s="824"/>
      <c r="AZ74" s="864"/>
      <c r="BA74" s="864"/>
      <c r="BB74" s="864"/>
      <c r="BC74" s="864"/>
      <c r="BD74" s="865"/>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6"/>
      <c r="DW74" s="847"/>
      <c r="DX74" s="847"/>
      <c r="DY74" s="847"/>
      <c r="DZ74" s="848"/>
      <c r="EA74" s="197"/>
    </row>
    <row r="75" spans="1:131" s="198" customFormat="1" ht="26.25" customHeight="1" x14ac:dyDescent="0.15">
      <c r="A75" s="212">
        <v>8</v>
      </c>
      <c r="B75" s="708" t="s">
        <v>541</v>
      </c>
      <c r="C75" s="709"/>
      <c r="D75" s="709"/>
      <c r="E75" s="709"/>
      <c r="F75" s="709"/>
      <c r="G75" s="709"/>
      <c r="H75" s="709"/>
      <c r="I75" s="709"/>
      <c r="J75" s="709"/>
      <c r="K75" s="709"/>
      <c r="L75" s="709"/>
      <c r="M75" s="709"/>
      <c r="N75" s="709"/>
      <c r="O75" s="709"/>
      <c r="P75" s="710"/>
      <c r="Q75" s="869">
        <v>3959</v>
      </c>
      <c r="R75" s="863"/>
      <c r="S75" s="863"/>
      <c r="T75" s="863"/>
      <c r="U75" s="824"/>
      <c r="V75" s="862">
        <v>3541</v>
      </c>
      <c r="W75" s="863"/>
      <c r="X75" s="863"/>
      <c r="Y75" s="863"/>
      <c r="Z75" s="824"/>
      <c r="AA75" s="862">
        <v>418</v>
      </c>
      <c r="AB75" s="863"/>
      <c r="AC75" s="863"/>
      <c r="AD75" s="863"/>
      <c r="AE75" s="824"/>
      <c r="AF75" s="862">
        <v>4629</v>
      </c>
      <c r="AG75" s="863"/>
      <c r="AH75" s="863"/>
      <c r="AI75" s="863"/>
      <c r="AJ75" s="824"/>
      <c r="AK75" s="862" t="s">
        <v>540</v>
      </c>
      <c r="AL75" s="863"/>
      <c r="AM75" s="863"/>
      <c r="AN75" s="863"/>
      <c r="AO75" s="824"/>
      <c r="AP75" s="862">
        <v>3975</v>
      </c>
      <c r="AQ75" s="863"/>
      <c r="AR75" s="863"/>
      <c r="AS75" s="863"/>
      <c r="AT75" s="824"/>
      <c r="AU75" s="862">
        <v>12</v>
      </c>
      <c r="AV75" s="863"/>
      <c r="AW75" s="863"/>
      <c r="AX75" s="863"/>
      <c r="AY75" s="824"/>
      <c r="AZ75" s="864"/>
      <c r="BA75" s="864"/>
      <c r="BB75" s="864"/>
      <c r="BC75" s="864"/>
      <c r="BD75" s="865"/>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6"/>
      <c r="DW75" s="847"/>
      <c r="DX75" s="847"/>
      <c r="DY75" s="847"/>
      <c r="DZ75" s="848"/>
      <c r="EA75" s="197"/>
    </row>
    <row r="76" spans="1:131" s="198" customFormat="1" ht="26.25" customHeight="1" x14ac:dyDescent="0.15">
      <c r="A76" s="212">
        <v>9</v>
      </c>
      <c r="B76" s="708"/>
      <c r="C76" s="709"/>
      <c r="D76" s="709"/>
      <c r="E76" s="709"/>
      <c r="F76" s="709"/>
      <c r="G76" s="709"/>
      <c r="H76" s="709"/>
      <c r="I76" s="709"/>
      <c r="J76" s="709"/>
      <c r="K76" s="709"/>
      <c r="L76" s="709"/>
      <c r="M76" s="709"/>
      <c r="N76" s="709"/>
      <c r="O76" s="709"/>
      <c r="P76" s="710"/>
      <c r="Q76" s="869"/>
      <c r="R76" s="863"/>
      <c r="S76" s="863"/>
      <c r="T76" s="863"/>
      <c r="U76" s="824"/>
      <c r="V76" s="862"/>
      <c r="W76" s="863"/>
      <c r="X76" s="863"/>
      <c r="Y76" s="863"/>
      <c r="Z76" s="824"/>
      <c r="AA76" s="862"/>
      <c r="AB76" s="863"/>
      <c r="AC76" s="863"/>
      <c r="AD76" s="863"/>
      <c r="AE76" s="824"/>
      <c r="AF76" s="862"/>
      <c r="AG76" s="863"/>
      <c r="AH76" s="863"/>
      <c r="AI76" s="863"/>
      <c r="AJ76" s="824"/>
      <c r="AK76" s="862"/>
      <c r="AL76" s="863"/>
      <c r="AM76" s="863"/>
      <c r="AN76" s="863"/>
      <c r="AO76" s="824"/>
      <c r="AP76" s="862"/>
      <c r="AQ76" s="863"/>
      <c r="AR76" s="863"/>
      <c r="AS76" s="863"/>
      <c r="AT76" s="824"/>
      <c r="AU76" s="862"/>
      <c r="AV76" s="863"/>
      <c r="AW76" s="863"/>
      <c r="AX76" s="863"/>
      <c r="AY76" s="824"/>
      <c r="AZ76" s="864"/>
      <c r="BA76" s="864"/>
      <c r="BB76" s="864"/>
      <c r="BC76" s="864"/>
      <c r="BD76" s="865"/>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6"/>
      <c r="DW76" s="847"/>
      <c r="DX76" s="847"/>
      <c r="DY76" s="847"/>
      <c r="DZ76" s="848"/>
      <c r="EA76" s="197"/>
    </row>
    <row r="77" spans="1:131" s="198" customFormat="1" ht="26.25" customHeight="1" x14ac:dyDescent="0.15">
      <c r="A77" s="212">
        <v>10</v>
      </c>
      <c r="B77" s="708"/>
      <c r="C77" s="709"/>
      <c r="D77" s="709"/>
      <c r="E77" s="709"/>
      <c r="F77" s="709"/>
      <c r="G77" s="709"/>
      <c r="H77" s="709"/>
      <c r="I77" s="709"/>
      <c r="J77" s="709"/>
      <c r="K77" s="709"/>
      <c r="L77" s="709"/>
      <c r="M77" s="709"/>
      <c r="N77" s="709"/>
      <c r="O77" s="709"/>
      <c r="P77" s="710"/>
      <c r="Q77" s="869"/>
      <c r="R77" s="863"/>
      <c r="S77" s="863"/>
      <c r="T77" s="863"/>
      <c r="U77" s="824"/>
      <c r="V77" s="862"/>
      <c r="W77" s="863"/>
      <c r="X77" s="863"/>
      <c r="Y77" s="863"/>
      <c r="Z77" s="824"/>
      <c r="AA77" s="862"/>
      <c r="AB77" s="863"/>
      <c r="AC77" s="863"/>
      <c r="AD77" s="863"/>
      <c r="AE77" s="824"/>
      <c r="AF77" s="862"/>
      <c r="AG77" s="863"/>
      <c r="AH77" s="863"/>
      <c r="AI77" s="863"/>
      <c r="AJ77" s="824"/>
      <c r="AK77" s="862"/>
      <c r="AL77" s="863"/>
      <c r="AM77" s="863"/>
      <c r="AN77" s="863"/>
      <c r="AO77" s="824"/>
      <c r="AP77" s="862"/>
      <c r="AQ77" s="863"/>
      <c r="AR77" s="863"/>
      <c r="AS77" s="863"/>
      <c r="AT77" s="824"/>
      <c r="AU77" s="862"/>
      <c r="AV77" s="863"/>
      <c r="AW77" s="863"/>
      <c r="AX77" s="863"/>
      <c r="AY77" s="824"/>
      <c r="AZ77" s="864"/>
      <c r="BA77" s="864"/>
      <c r="BB77" s="864"/>
      <c r="BC77" s="864"/>
      <c r="BD77" s="865"/>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6"/>
      <c r="DW77" s="847"/>
      <c r="DX77" s="847"/>
      <c r="DY77" s="847"/>
      <c r="DZ77" s="848"/>
      <c r="EA77" s="197"/>
    </row>
    <row r="78" spans="1:131" s="198" customFormat="1" ht="26.25" customHeight="1" x14ac:dyDescent="0.15">
      <c r="A78" s="212">
        <v>11</v>
      </c>
      <c r="B78" s="708"/>
      <c r="C78" s="709"/>
      <c r="D78" s="709"/>
      <c r="E78" s="709"/>
      <c r="F78" s="709"/>
      <c r="G78" s="709"/>
      <c r="H78" s="709"/>
      <c r="I78" s="709"/>
      <c r="J78" s="709"/>
      <c r="K78" s="709"/>
      <c r="L78" s="709"/>
      <c r="M78" s="709"/>
      <c r="N78" s="709"/>
      <c r="O78" s="709"/>
      <c r="P78" s="710"/>
      <c r="Q78" s="868"/>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825"/>
      <c r="AR78" s="825"/>
      <c r="AS78" s="825"/>
      <c r="AT78" s="825"/>
      <c r="AU78" s="825"/>
      <c r="AV78" s="825"/>
      <c r="AW78" s="825"/>
      <c r="AX78" s="825"/>
      <c r="AY78" s="825"/>
      <c r="AZ78" s="864"/>
      <c r="BA78" s="864"/>
      <c r="BB78" s="864"/>
      <c r="BC78" s="864"/>
      <c r="BD78" s="865"/>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6"/>
      <c r="DW78" s="847"/>
      <c r="DX78" s="847"/>
      <c r="DY78" s="847"/>
      <c r="DZ78" s="848"/>
      <c r="EA78" s="197"/>
    </row>
    <row r="79" spans="1:131" s="198" customFormat="1" ht="26.25" customHeight="1" x14ac:dyDescent="0.15">
      <c r="A79" s="212">
        <v>12</v>
      </c>
      <c r="B79" s="708"/>
      <c r="C79" s="709"/>
      <c r="D79" s="709"/>
      <c r="E79" s="709"/>
      <c r="F79" s="709"/>
      <c r="G79" s="709"/>
      <c r="H79" s="709"/>
      <c r="I79" s="709"/>
      <c r="J79" s="709"/>
      <c r="K79" s="709"/>
      <c r="L79" s="709"/>
      <c r="M79" s="709"/>
      <c r="N79" s="709"/>
      <c r="O79" s="709"/>
      <c r="P79" s="710"/>
      <c r="Q79" s="868"/>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5"/>
      <c r="AR79" s="825"/>
      <c r="AS79" s="825"/>
      <c r="AT79" s="825"/>
      <c r="AU79" s="825"/>
      <c r="AV79" s="825"/>
      <c r="AW79" s="825"/>
      <c r="AX79" s="825"/>
      <c r="AY79" s="825"/>
      <c r="AZ79" s="864"/>
      <c r="BA79" s="864"/>
      <c r="BB79" s="864"/>
      <c r="BC79" s="864"/>
      <c r="BD79" s="865"/>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6"/>
      <c r="DW79" s="847"/>
      <c r="DX79" s="847"/>
      <c r="DY79" s="847"/>
      <c r="DZ79" s="848"/>
      <c r="EA79" s="197"/>
    </row>
    <row r="80" spans="1:131" s="198" customFormat="1" ht="26.25" customHeight="1" x14ac:dyDescent="0.15">
      <c r="A80" s="212">
        <v>13</v>
      </c>
      <c r="B80" s="708"/>
      <c r="C80" s="709"/>
      <c r="D80" s="709"/>
      <c r="E80" s="709"/>
      <c r="F80" s="709"/>
      <c r="G80" s="709"/>
      <c r="H80" s="709"/>
      <c r="I80" s="709"/>
      <c r="J80" s="709"/>
      <c r="K80" s="709"/>
      <c r="L80" s="709"/>
      <c r="M80" s="709"/>
      <c r="N80" s="709"/>
      <c r="O80" s="709"/>
      <c r="P80" s="710"/>
      <c r="Q80" s="868"/>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5"/>
      <c r="AY80" s="825"/>
      <c r="AZ80" s="864"/>
      <c r="BA80" s="864"/>
      <c r="BB80" s="864"/>
      <c r="BC80" s="864"/>
      <c r="BD80" s="865"/>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6"/>
      <c r="DW80" s="847"/>
      <c r="DX80" s="847"/>
      <c r="DY80" s="847"/>
      <c r="DZ80" s="848"/>
      <c r="EA80" s="197"/>
    </row>
    <row r="81" spans="1:131" s="198" customFormat="1" ht="26.25" customHeight="1" x14ac:dyDescent="0.15">
      <c r="A81" s="212">
        <v>14</v>
      </c>
      <c r="B81" s="708"/>
      <c r="C81" s="709"/>
      <c r="D81" s="709"/>
      <c r="E81" s="709"/>
      <c r="F81" s="709"/>
      <c r="G81" s="709"/>
      <c r="H81" s="709"/>
      <c r="I81" s="709"/>
      <c r="J81" s="709"/>
      <c r="K81" s="709"/>
      <c r="L81" s="709"/>
      <c r="M81" s="709"/>
      <c r="N81" s="709"/>
      <c r="O81" s="709"/>
      <c r="P81" s="710"/>
      <c r="Q81" s="868"/>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5"/>
      <c r="AY81" s="825"/>
      <c r="AZ81" s="864"/>
      <c r="BA81" s="864"/>
      <c r="BB81" s="864"/>
      <c r="BC81" s="864"/>
      <c r="BD81" s="865"/>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6"/>
      <c r="DW81" s="847"/>
      <c r="DX81" s="847"/>
      <c r="DY81" s="847"/>
      <c r="DZ81" s="848"/>
      <c r="EA81" s="197"/>
    </row>
    <row r="82" spans="1:131" s="198" customFormat="1" ht="26.25" customHeight="1" x14ac:dyDescent="0.15">
      <c r="A82" s="212">
        <v>15</v>
      </c>
      <c r="B82" s="708"/>
      <c r="C82" s="709"/>
      <c r="D82" s="709"/>
      <c r="E82" s="709"/>
      <c r="F82" s="709"/>
      <c r="G82" s="709"/>
      <c r="H82" s="709"/>
      <c r="I82" s="709"/>
      <c r="J82" s="709"/>
      <c r="K82" s="709"/>
      <c r="L82" s="709"/>
      <c r="M82" s="709"/>
      <c r="N82" s="709"/>
      <c r="O82" s="709"/>
      <c r="P82" s="710"/>
      <c r="Q82" s="868"/>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864"/>
      <c r="BA82" s="864"/>
      <c r="BB82" s="864"/>
      <c r="BC82" s="864"/>
      <c r="BD82" s="865"/>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6"/>
      <c r="DW82" s="847"/>
      <c r="DX82" s="847"/>
      <c r="DY82" s="847"/>
      <c r="DZ82" s="848"/>
      <c r="EA82" s="197"/>
    </row>
    <row r="83" spans="1:131" s="198" customFormat="1" ht="26.25" customHeight="1" x14ac:dyDescent="0.15">
      <c r="A83" s="212">
        <v>16</v>
      </c>
      <c r="B83" s="708"/>
      <c r="C83" s="709"/>
      <c r="D83" s="709"/>
      <c r="E83" s="709"/>
      <c r="F83" s="709"/>
      <c r="G83" s="709"/>
      <c r="H83" s="709"/>
      <c r="I83" s="709"/>
      <c r="J83" s="709"/>
      <c r="K83" s="709"/>
      <c r="L83" s="709"/>
      <c r="M83" s="709"/>
      <c r="N83" s="709"/>
      <c r="O83" s="709"/>
      <c r="P83" s="710"/>
      <c r="Q83" s="868"/>
      <c r="R83" s="825"/>
      <c r="S83" s="825"/>
      <c r="T83" s="825"/>
      <c r="U83" s="825"/>
      <c r="V83" s="825"/>
      <c r="W83" s="825"/>
      <c r="X83" s="825"/>
      <c r="Y83" s="825"/>
      <c r="Z83" s="825"/>
      <c r="AA83" s="825"/>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5"/>
      <c r="AZ83" s="864"/>
      <c r="BA83" s="864"/>
      <c r="BB83" s="864"/>
      <c r="BC83" s="864"/>
      <c r="BD83" s="865"/>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6"/>
      <c r="DW83" s="847"/>
      <c r="DX83" s="847"/>
      <c r="DY83" s="847"/>
      <c r="DZ83" s="848"/>
      <c r="EA83" s="197"/>
    </row>
    <row r="84" spans="1:131" s="198" customFormat="1" ht="26.25" customHeight="1" x14ac:dyDescent="0.15">
      <c r="A84" s="212">
        <v>17</v>
      </c>
      <c r="B84" s="708"/>
      <c r="C84" s="709"/>
      <c r="D84" s="709"/>
      <c r="E84" s="709"/>
      <c r="F84" s="709"/>
      <c r="G84" s="709"/>
      <c r="H84" s="709"/>
      <c r="I84" s="709"/>
      <c r="J84" s="709"/>
      <c r="K84" s="709"/>
      <c r="L84" s="709"/>
      <c r="M84" s="709"/>
      <c r="N84" s="709"/>
      <c r="O84" s="709"/>
      <c r="P84" s="710"/>
      <c r="Q84" s="868"/>
      <c r="R84" s="825"/>
      <c r="S84" s="825"/>
      <c r="T84" s="825"/>
      <c r="U84" s="825"/>
      <c r="V84" s="825"/>
      <c r="W84" s="825"/>
      <c r="X84" s="825"/>
      <c r="Y84" s="825"/>
      <c r="Z84" s="825"/>
      <c r="AA84" s="825"/>
      <c r="AB84" s="825"/>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5"/>
      <c r="AY84" s="825"/>
      <c r="AZ84" s="864"/>
      <c r="BA84" s="864"/>
      <c r="BB84" s="864"/>
      <c r="BC84" s="864"/>
      <c r="BD84" s="865"/>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6"/>
      <c r="DW84" s="847"/>
      <c r="DX84" s="847"/>
      <c r="DY84" s="847"/>
      <c r="DZ84" s="848"/>
      <c r="EA84" s="197"/>
    </row>
    <row r="85" spans="1:131" s="198" customFormat="1" ht="26.25" customHeight="1" x14ac:dyDescent="0.15">
      <c r="A85" s="212">
        <v>18</v>
      </c>
      <c r="B85" s="708"/>
      <c r="C85" s="709"/>
      <c r="D85" s="709"/>
      <c r="E85" s="709"/>
      <c r="F85" s="709"/>
      <c r="G85" s="709"/>
      <c r="H85" s="709"/>
      <c r="I85" s="709"/>
      <c r="J85" s="709"/>
      <c r="K85" s="709"/>
      <c r="L85" s="709"/>
      <c r="M85" s="709"/>
      <c r="N85" s="709"/>
      <c r="O85" s="709"/>
      <c r="P85" s="710"/>
      <c r="Q85" s="868"/>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864"/>
      <c r="BA85" s="864"/>
      <c r="BB85" s="864"/>
      <c r="BC85" s="864"/>
      <c r="BD85" s="865"/>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6"/>
      <c r="DW85" s="847"/>
      <c r="DX85" s="847"/>
      <c r="DY85" s="847"/>
      <c r="DZ85" s="848"/>
      <c r="EA85" s="197"/>
    </row>
    <row r="86" spans="1:131" s="198" customFormat="1" ht="26.25" customHeight="1" x14ac:dyDescent="0.15">
      <c r="A86" s="212">
        <v>19</v>
      </c>
      <c r="B86" s="708"/>
      <c r="C86" s="709"/>
      <c r="D86" s="709"/>
      <c r="E86" s="709"/>
      <c r="F86" s="709"/>
      <c r="G86" s="709"/>
      <c r="H86" s="709"/>
      <c r="I86" s="709"/>
      <c r="J86" s="709"/>
      <c r="K86" s="709"/>
      <c r="L86" s="709"/>
      <c r="M86" s="709"/>
      <c r="N86" s="709"/>
      <c r="O86" s="709"/>
      <c r="P86" s="710"/>
      <c r="Q86" s="868"/>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5"/>
      <c r="AZ86" s="864"/>
      <c r="BA86" s="864"/>
      <c r="BB86" s="864"/>
      <c r="BC86" s="864"/>
      <c r="BD86" s="865"/>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6"/>
      <c r="DW86" s="847"/>
      <c r="DX86" s="847"/>
      <c r="DY86" s="847"/>
      <c r="DZ86" s="848"/>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6"/>
      <c r="DW87" s="847"/>
      <c r="DX87" s="847"/>
      <c r="DY87" s="847"/>
      <c r="DZ87" s="848"/>
      <c r="EA87" s="197"/>
    </row>
    <row r="88" spans="1:131" s="198" customFormat="1" ht="26.25" customHeight="1" thickBot="1" x14ac:dyDescent="0.2">
      <c r="A88" s="215" t="s">
        <v>364</v>
      </c>
      <c r="B88" s="784" t="s">
        <v>387</v>
      </c>
      <c r="C88" s="785"/>
      <c r="D88" s="785"/>
      <c r="E88" s="785"/>
      <c r="F88" s="785"/>
      <c r="G88" s="785"/>
      <c r="H88" s="785"/>
      <c r="I88" s="785"/>
      <c r="J88" s="785"/>
      <c r="K88" s="785"/>
      <c r="L88" s="785"/>
      <c r="M88" s="785"/>
      <c r="N88" s="785"/>
      <c r="O88" s="785"/>
      <c r="P88" s="786"/>
      <c r="Q88" s="839"/>
      <c r="R88" s="840"/>
      <c r="S88" s="840"/>
      <c r="T88" s="840"/>
      <c r="U88" s="840"/>
      <c r="V88" s="840"/>
      <c r="W88" s="840"/>
      <c r="X88" s="840"/>
      <c r="Y88" s="840"/>
      <c r="Z88" s="840"/>
      <c r="AA88" s="840"/>
      <c r="AB88" s="840"/>
      <c r="AC88" s="840"/>
      <c r="AD88" s="840"/>
      <c r="AE88" s="840"/>
      <c r="AF88" s="832">
        <v>16086</v>
      </c>
      <c r="AG88" s="832"/>
      <c r="AH88" s="832"/>
      <c r="AI88" s="832"/>
      <c r="AJ88" s="832"/>
      <c r="AK88" s="840"/>
      <c r="AL88" s="840"/>
      <c r="AM88" s="840"/>
      <c r="AN88" s="840"/>
      <c r="AO88" s="840"/>
      <c r="AP88" s="832">
        <v>6352</v>
      </c>
      <c r="AQ88" s="832"/>
      <c r="AR88" s="832"/>
      <c r="AS88" s="832"/>
      <c r="AT88" s="832"/>
      <c r="AU88" s="832">
        <v>737</v>
      </c>
      <c r="AV88" s="832"/>
      <c r="AW88" s="832"/>
      <c r="AX88" s="832"/>
      <c r="AY88" s="832"/>
      <c r="AZ88" s="834"/>
      <c r="BA88" s="834"/>
      <c r="BB88" s="834"/>
      <c r="BC88" s="834"/>
      <c r="BD88" s="835"/>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6"/>
      <c r="DW88" s="847"/>
      <c r="DX88" s="847"/>
      <c r="DY88" s="847"/>
      <c r="DZ88" s="848"/>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6"/>
      <c r="DW89" s="847"/>
      <c r="DX89" s="847"/>
      <c r="DY89" s="847"/>
      <c r="DZ89" s="848"/>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6"/>
      <c r="DW90" s="847"/>
      <c r="DX90" s="847"/>
      <c r="DY90" s="847"/>
      <c r="DZ90" s="848"/>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6"/>
      <c r="DW91" s="847"/>
      <c r="DX91" s="847"/>
      <c r="DY91" s="847"/>
      <c r="DZ91" s="848"/>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6"/>
      <c r="DW92" s="847"/>
      <c r="DX92" s="847"/>
      <c r="DY92" s="847"/>
      <c r="DZ92" s="848"/>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6"/>
      <c r="DW93" s="847"/>
      <c r="DX93" s="847"/>
      <c r="DY93" s="847"/>
      <c r="DZ93" s="848"/>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6"/>
      <c r="DW94" s="847"/>
      <c r="DX94" s="847"/>
      <c r="DY94" s="847"/>
      <c r="DZ94" s="848"/>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6"/>
      <c r="DW95" s="847"/>
      <c r="DX95" s="847"/>
      <c r="DY95" s="847"/>
      <c r="DZ95" s="848"/>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6"/>
      <c r="DW96" s="847"/>
      <c r="DX96" s="847"/>
      <c r="DY96" s="847"/>
      <c r="DZ96" s="848"/>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6"/>
      <c r="DW97" s="847"/>
      <c r="DX97" s="847"/>
      <c r="DY97" s="847"/>
      <c r="DZ97" s="848"/>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6"/>
      <c r="DW98" s="847"/>
      <c r="DX98" s="847"/>
      <c r="DY98" s="847"/>
      <c r="DZ98" s="848"/>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6"/>
      <c r="DW99" s="847"/>
      <c r="DX99" s="847"/>
      <c r="DY99" s="847"/>
      <c r="DZ99" s="848"/>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6"/>
      <c r="DW100" s="847"/>
      <c r="DX100" s="847"/>
      <c r="DY100" s="847"/>
      <c r="DZ100" s="848"/>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6"/>
      <c r="DW101" s="847"/>
      <c r="DX101" s="847"/>
      <c r="DY101" s="847"/>
      <c r="DZ101" s="848"/>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84" t="s">
        <v>388</v>
      </c>
      <c r="BS102" s="785"/>
      <c r="BT102" s="785"/>
      <c r="BU102" s="785"/>
      <c r="BV102" s="785"/>
      <c r="BW102" s="785"/>
      <c r="BX102" s="785"/>
      <c r="BY102" s="785"/>
      <c r="BZ102" s="785"/>
      <c r="CA102" s="785"/>
      <c r="CB102" s="785"/>
      <c r="CC102" s="785"/>
      <c r="CD102" s="785"/>
      <c r="CE102" s="785"/>
      <c r="CF102" s="785"/>
      <c r="CG102" s="786"/>
      <c r="CH102" s="877"/>
      <c r="CI102" s="878"/>
      <c r="CJ102" s="878"/>
      <c r="CK102" s="878"/>
      <c r="CL102" s="879"/>
      <c r="CM102" s="877"/>
      <c r="CN102" s="878"/>
      <c r="CO102" s="878"/>
      <c r="CP102" s="878"/>
      <c r="CQ102" s="879"/>
      <c r="CR102" s="880">
        <v>17</v>
      </c>
      <c r="CS102" s="837"/>
      <c r="CT102" s="837"/>
      <c r="CU102" s="837"/>
      <c r="CV102" s="881"/>
      <c r="CW102" s="880" t="s">
        <v>543</v>
      </c>
      <c r="CX102" s="837"/>
      <c r="CY102" s="837"/>
      <c r="CZ102" s="837"/>
      <c r="DA102" s="881"/>
      <c r="DB102" s="880" t="s">
        <v>544</v>
      </c>
      <c r="DC102" s="837"/>
      <c r="DD102" s="837"/>
      <c r="DE102" s="837"/>
      <c r="DF102" s="881"/>
      <c r="DG102" s="880" t="s">
        <v>543</v>
      </c>
      <c r="DH102" s="837"/>
      <c r="DI102" s="837"/>
      <c r="DJ102" s="837"/>
      <c r="DK102" s="881"/>
      <c r="DL102" s="880">
        <v>1023</v>
      </c>
      <c r="DM102" s="837"/>
      <c r="DN102" s="837"/>
      <c r="DO102" s="837"/>
      <c r="DP102" s="881"/>
      <c r="DQ102" s="880">
        <v>102</v>
      </c>
      <c r="DR102" s="837"/>
      <c r="DS102" s="837"/>
      <c r="DT102" s="837"/>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396</v>
      </c>
      <c r="AB109" s="883"/>
      <c r="AC109" s="883"/>
      <c r="AD109" s="883"/>
      <c r="AE109" s="884"/>
      <c r="AF109" s="882" t="s">
        <v>285</v>
      </c>
      <c r="AG109" s="883"/>
      <c r="AH109" s="883"/>
      <c r="AI109" s="883"/>
      <c r="AJ109" s="884"/>
      <c r="AK109" s="882" t="s">
        <v>284</v>
      </c>
      <c r="AL109" s="883"/>
      <c r="AM109" s="883"/>
      <c r="AN109" s="883"/>
      <c r="AO109" s="884"/>
      <c r="AP109" s="882" t="s">
        <v>397</v>
      </c>
      <c r="AQ109" s="883"/>
      <c r="AR109" s="883"/>
      <c r="AS109" s="883"/>
      <c r="AT109" s="885"/>
      <c r="AU109" s="904" t="s">
        <v>395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396</v>
      </c>
      <c r="BR109" s="883"/>
      <c r="BS109" s="883"/>
      <c r="BT109" s="883"/>
      <c r="BU109" s="884"/>
      <c r="BV109" s="882" t="s">
        <v>285</v>
      </c>
      <c r="BW109" s="883"/>
      <c r="BX109" s="883"/>
      <c r="BY109" s="883"/>
      <c r="BZ109" s="884"/>
      <c r="CA109" s="882" t="s">
        <v>284</v>
      </c>
      <c r="CB109" s="883"/>
      <c r="CC109" s="883"/>
      <c r="CD109" s="883"/>
      <c r="CE109" s="884"/>
      <c r="CF109" s="905" t="s">
        <v>397</v>
      </c>
      <c r="CG109" s="905"/>
      <c r="CH109" s="905"/>
      <c r="CI109" s="905"/>
      <c r="CJ109" s="905"/>
      <c r="CK109" s="882" t="s">
        <v>398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396</v>
      </c>
      <c r="DH109" s="883"/>
      <c r="DI109" s="883"/>
      <c r="DJ109" s="883"/>
      <c r="DK109" s="884"/>
      <c r="DL109" s="882" t="s">
        <v>285</v>
      </c>
      <c r="DM109" s="883"/>
      <c r="DN109" s="883"/>
      <c r="DO109" s="883"/>
      <c r="DP109" s="884"/>
      <c r="DQ109" s="882" t="s">
        <v>284</v>
      </c>
      <c r="DR109" s="883"/>
      <c r="DS109" s="883"/>
      <c r="DT109" s="883"/>
      <c r="DU109" s="884"/>
      <c r="DV109" s="882" t="s">
        <v>397</v>
      </c>
      <c r="DW109" s="883"/>
      <c r="DX109" s="883"/>
      <c r="DY109" s="883"/>
      <c r="DZ109" s="885"/>
    </row>
    <row r="110" spans="1:131" s="197" customFormat="1" ht="26.25" customHeight="1" x14ac:dyDescent="0.15">
      <c r="A110" s="886" t="s">
        <v>399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1832626</v>
      </c>
      <c r="AB110" s="890"/>
      <c r="AC110" s="890"/>
      <c r="AD110" s="890"/>
      <c r="AE110" s="891"/>
      <c r="AF110" s="892">
        <v>1922932</v>
      </c>
      <c r="AG110" s="890"/>
      <c r="AH110" s="890"/>
      <c r="AI110" s="890"/>
      <c r="AJ110" s="891"/>
      <c r="AK110" s="892">
        <v>1877081</v>
      </c>
      <c r="AL110" s="890"/>
      <c r="AM110" s="890"/>
      <c r="AN110" s="890"/>
      <c r="AO110" s="891"/>
      <c r="AP110" s="893">
        <v>22.1</v>
      </c>
      <c r="AQ110" s="894"/>
      <c r="AR110" s="894"/>
      <c r="AS110" s="894"/>
      <c r="AT110" s="895"/>
      <c r="AU110" s="896" t="s">
        <v>61</v>
      </c>
      <c r="AV110" s="897"/>
      <c r="AW110" s="897"/>
      <c r="AX110" s="897"/>
      <c r="AY110" s="898"/>
      <c r="AZ110" s="940" t="s">
        <v>400</v>
      </c>
      <c r="BA110" s="887"/>
      <c r="BB110" s="887"/>
      <c r="BC110" s="887"/>
      <c r="BD110" s="887"/>
      <c r="BE110" s="887"/>
      <c r="BF110" s="887"/>
      <c r="BG110" s="887"/>
      <c r="BH110" s="887"/>
      <c r="BI110" s="887"/>
      <c r="BJ110" s="887"/>
      <c r="BK110" s="887"/>
      <c r="BL110" s="887"/>
      <c r="BM110" s="887"/>
      <c r="BN110" s="887"/>
      <c r="BO110" s="887"/>
      <c r="BP110" s="888"/>
      <c r="BQ110" s="926">
        <v>18893055</v>
      </c>
      <c r="BR110" s="927"/>
      <c r="BS110" s="927"/>
      <c r="BT110" s="927"/>
      <c r="BU110" s="927"/>
      <c r="BV110" s="927">
        <v>20372376</v>
      </c>
      <c r="BW110" s="927"/>
      <c r="BX110" s="927"/>
      <c r="BY110" s="927"/>
      <c r="BZ110" s="927"/>
      <c r="CA110" s="927">
        <v>20194083</v>
      </c>
      <c r="CB110" s="927"/>
      <c r="CC110" s="927"/>
      <c r="CD110" s="927"/>
      <c r="CE110" s="927"/>
      <c r="CF110" s="941">
        <v>237.2</v>
      </c>
      <c r="CG110" s="942"/>
      <c r="CH110" s="942"/>
      <c r="CI110" s="942"/>
      <c r="CJ110" s="942"/>
      <c r="CK110" s="943" t="s">
        <v>401</v>
      </c>
      <c r="CL110" s="944"/>
      <c r="CM110" s="923" t="s">
        <v>402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403</v>
      </c>
      <c r="DH110" s="927"/>
      <c r="DI110" s="927"/>
      <c r="DJ110" s="927"/>
      <c r="DK110" s="927"/>
      <c r="DL110" s="927" t="s">
        <v>403</v>
      </c>
      <c r="DM110" s="927"/>
      <c r="DN110" s="927"/>
      <c r="DO110" s="927"/>
      <c r="DP110" s="927"/>
      <c r="DQ110" s="927" t="s">
        <v>403</v>
      </c>
      <c r="DR110" s="927"/>
      <c r="DS110" s="927"/>
      <c r="DT110" s="927"/>
      <c r="DU110" s="927"/>
      <c r="DV110" s="928" t="s">
        <v>403</v>
      </c>
      <c r="DW110" s="928"/>
      <c r="DX110" s="928"/>
      <c r="DY110" s="928"/>
      <c r="DZ110" s="929"/>
    </row>
    <row r="111" spans="1:131" s="197" customFormat="1" ht="26.25" customHeight="1" x14ac:dyDescent="0.15">
      <c r="A111" s="930" t="s">
        <v>404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405</v>
      </c>
      <c r="AB111" s="934"/>
      <c r="AC111" s="934"/>
      <c r="AD111" s="934"/>
      <c r="AE111" s="935"/>
      <c r="AF111" s="936" t="s">
        <v>405</v>
      </c>
      <c r="AG111" s="934"/>
      <c r="AH111" s="934"/>
      <c r="AI111" s="934"/>
      <c r="AJ111" s="935"/>
      <c r="AK111" s="936" t="s">
        <v>405</v>
      </c>
      <c r="AL111" s="934"/>
      <c r="AM111" s="934"/>
      <c r="AN111" s="934"/>
      <c r="AO111" s="935"/>
      <c r="AP111" s="937" t="s">
        <v>405</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v>1705072</v>
      </c>
      <c r="BR111" s="920"/>
      <c r="BS111" s="920"/>
      <c r="BT111" s="920"/>
      <c r="BU111" s="920"/>
      <c r="BV111" s="920">
        <v>1364058</v>
      </c>
      <c r="BW111" s="920"/>
      <c r="BX111" s="920"/>
      <c r="BY111" s="920"/>
      <c r="BZ111" s="920"/>
      <c r="CA111" s="920">
        <v>1023043</v>
      </c>
      <c r="CB111" s="920"/>
      <c r="CC111" s="920"/>
      <c r="CD111" s="920"/>
      <c r="CE111" s="920"/>
      <c r="CF111" s="914">
        <v>12</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408</v>
      </c>
      <c r="DH111" s="920"/>
      <c r="DI111" s="920"/>
      <c r="DJ111" s="920"/>
      <c r="DK111" s="920"/>
      <c r="DL111" s="920" t="s">
        <v>408</v>
      </c>
      <c r="DM111" s="920"/>
      <c r="DN111" s="920"/>
      <c r="DO111" s="920"/>
      <c r="DP111" s="920"/>
      <c r="DQ111" s="920" t="s">
        <v>408</v>
      </c>
      <c r="DR111" s="920"/>
      <c r="DS111" s="920"/>
      <c r="DT111" s="920"/>
      <c r="DU111" s="920"/>
      <c r="DV111" s="921" t="s">
        <v>408</v>
      </c>
      <c r="DW111" s="921"/>
      <c r="DX111" s="921"/>
      <c r="DY111" s="921"/>
      <c r="DZ111" s="922"/>
    </row>
    <row r="112" spans="1:131" s="197" customFormat="1" ht="26.25" customHeight="1" x14ac:dyDescent="0.15">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408</v>
      </c>
      <c r="AB112" s="959"/>
      <c r="AC112" s="959"/>
      <c r="AD112" s="959"/>
      <c r="AE112" s="960"/>
      <c r="AF112" s="961" t="s">
        <v>408</v>
      </c>
      <c r="AG112" s="959"/>
      <c r="AH112" s="959"/>
      <c r="AI112" s="959"/>
      <c r="AJ112" s="960"/>
      <c r="AK112" s="961" t="s">
        <v>408</v>
      </c>
      <c r="AL112" s="959"/>
      <c r="AM112" s="959"/>
      <c r="AN112" s="959"/>
      <c r="AO112" s="960"/>
      <c r="AP112" s="962" t="s">
        <v>408</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112555</v>
      </c>
      <c r="BR112" s="920"/>
      <c r="BS112" s="920"/>
      <c r="BT112" s="920"/>
      <c r="BU112" s="920"/>
      <c r="BV112" s="920">
        <v>92096</v>
      </c>
      <c r="BW112" s="920"/>
      <c r="BX112" s="920"/>
      <c r="BY112" s="920"/>
      <c r="BZ112" s="920"/>
      <c r="CA112" s="920">
        <v>75737</v>
      </c>
      <c r="CB112" s="920"/>
      <c r="CC112" s="920"/>
      <c r="CD112" s="920"/>
      <c r="CE112" s="920"/>
      <c r="CF112" s="914">
        <v>0.9</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408</v>
      </c>
      <c r="DH112" s="920"/>
      <c r="DI112" s="920"/>
      <c r="DJ112" s="920"/>
      <c r="DK112" s="920"/>
      <c r="DL112" s="920" t="s">
        <v>408</v>
      </c>
      <c r="DM112" s="920"/>
      <c r="DN112" s="920"/>
      <c r="DO112" s="920"/>
      <c r="DP112" s="920"/>
      <c r="DQ112" s="920" t="s">
        <v>408</v>
      </c>
      <c r="DR112" s="920"/>
      <c r="DS112" s="920"/>
      <c r="DT112" s="920"/>
      <c r="DU112" s="920"/>
      <c r="DV112" s="921" t="s">
        <v>408</v>
      </c>
      <c r="DW112" s="921"/>
      <c r="DX112" s="921"/>
      <c r="DY112" s="921"/>
      <c r="DZ112" s="922"/>
    </row>
    <row r="113" spans="1:130" s="197" customFormat="1" ht="26.25" customHeight="1" x14ac:dyDescent="0.15">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8116</v>
      </c>
      <c r="AB113" s="934"/>
      <c r="AC113" s="934"/>
      <c r="AD113" s="934"/>
      <c r="AE113" s="935"/>
      <c r="AF113" s="936">
        <v>9964</v>
      </c>
      <c r="AG113" s="934"/>
      <c r="AH113" s="934"/>
      <c r="AI113" s="934"/>
      <c r="AJ113" s="935"/>
      <c r="AK113" s="936">
        <v>7937</v>
      </c>
      <c r="AL113" s="934"/>
      <c r="AM113" s="934"/>
      <c r="AN113" s="934"/>
      <c r="AO113" s="935"/>
      <c r="AP113" s="937">
        <v>0.1</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834886</v>
      </c>
      <c r="BR113" s="920"/>
      <c r="BS113" s="920"/>
      <c r="BT113" s="920"/>
      <c r="BU113" s="920"/>
      <c r="BV113" s="920">
        <v>800623</v>
      </c>
      <c r="BW113" s="920"/>
      <c r="BX113" s="920"/>
      <c r="BY113" s="920"/>
      <c r="BZ113" s="920"/>
      <c r="CA113" s="920">
        <v>736585</v>
      </c>
      <c r="CB113" s="920"/>
      <c r="CC113" s="920"/>
      <c r="CD113" s="920"/>
      <c r="CE113" s="920"/>
      <c r="CF113" s="914">
        <v>8.6999999999999993</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408</v>
      </c>
      <c r="DH113" s="959"/>
      <c r="DI113" s="959"/>
      <c r="DJ113" s="959"/>
      <c r="DK113" s="960"/>
      <c r="DL113" s="961" t="s">
        <v>408</v>
      </c>
      <c r="DM113" s="959"/>
      <c r="DN113" s="959"/>
      <c r="DO113" s="959"/>
      <c r="DP113" s="960"/>
      <c r="DQ113" s="961" t="s">
        <v>408</v>
      </c>
      <c r="DR113" s="959"/>
      <c r="DS113" s="959"/>
      <c r="DT113" s="959"/>
      <c r="DU113" s="960"/>
      <c r="DV113" s="962" t="s">
        <v>408</v>
      </c>
      <c r="DW113" s="963"/>
      <c r="DX113" s="963"/>
      <c r="DY113" s="963"/>
      <c r="DZ113" s="964"/>
    </row>
    <row r="114" spans="1:130" s="197" customFormat="1" ht="26.25" customHeight="1" x14ac:dyDescent="0.15">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24430</v>
      </c>
      <c r="AB114" s="959"/>
      <c r="AC114" s="959"/>
      <c r="AD114" s="959"/>
      <c r="AE114" s="960"/>
      <c r="AF114" s="961">
        <v>40289</v>
      </c>
      <c r="AG114" s="959"/>
      <c r="AH114" s="959"/>
      <c r="AI114" s="959"/>
      <c r="AJ114" s="960"/>
      <c r="AK114" s="961">
        <v>64124</v>
      </c>
      <c r="AL114" s="959"/>
      <c r="AM114" s="959"/>
      <c r="AN114" s="959"/>
      <c r="AO114" s="960"/>
      <c r="AP114" s="962">
        <v>0.8</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5601396</v>
      </c>
      <c r="BR114" s="920"/>
      <c r="BS114" s="920"/>
      <c r="BT114" s="920"/>
      <c r="BU114" s="920"/>
      <c r="BV114" s="920">
        <v>5252443</v>
      </c>
      <c r="BW114" s="920"/>
      <c r="BX114" s="920"/>
      <c r="BY114" s="920"/>
      <c r="BZ114" s="920"/>
      <c r="CA114" s="920">
        <v>5059821</v>
      </c>
      <c r="CB114" s="920"/>
      <c r="CC114" s="920"/>
      <c r="CD114" s="920"/>
      <c r="CE114" s="920"/>
      <c r="CF114" s="914">
        <v>59.4</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408</v>
      </c>
      <c r="DH114" s="959"/>
      <c r="DI114" s="959"/>
      <c r="DJ114" s="959"/>
      <c r="DK114" s="960"/>
      <c r="DL114" s="961" t="s">
        <v>408</v>
      </c>
      <c r="DM114" s="959"/>
      <c r="DN114" s="959"/>
      <c r="DO114" s="959"/>
      <c r="DP114" s="960"/>
      <c r="DQ114" s="961" t="s">
        <v>408</v>
      </c>
      <c r="DR114" s="959"/>
      <c r="DS114" s="959"/>
      <c r="DT114" s="959"/>
      <c r="DU114" s="960"/>
      <c r="DV114" s="962" t="s">
        <v>408</v>
      </c>
      <c r="DW114" s="963"/>
      <c r="DX114" s="963"/>
      <c r="DY114" s="963"/>
      <c r="DZ114" s="964"/>
    </row>
    <row r="115" spans="1:130" s="197" customFormat="1" ht="26.25" customHeight="1" x14ac:dyDescent="0.15">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376472</v>
      </c>
      <c r="AB115" s="934"/>
      <c r="AC115" s="934"/>
      <c r="AD115" s="934"/>
      <c r="AE115" s="935"/>
      <c r="AF115" s="936">
        <v>370175</v>
      </c>
      <c r="AG115" s="934"/>
      <c r="AH115" s="934"/>
      <c r="AI115" s="934"/>
      <c r="AJ115" s="935"/>
      <c r="AK115" s="936">
        <v>364096</v>
      </c>
      <c r="AL115" s="934"/>
      <c r="AM115" s="934"/>
      <c r="AN115" s="934"/>
      <c r="AO115" s="935"/>
      <c r="AP115" s="937">
        <v>4.3</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v>251591</v>
      </c>
      <c r="BR115" s="920"/>
      <c r="BS115" s="920"/>
      <c r="BT115" s="920"/>
      <c r="BU115" s="920"/>
      <c r="BV115" s="920">
        <v>206791</v>
      </c>
      <c r="BW115" s="920"/>
      <c r="BX115" s="920"/>
      <c r="BY115" s="920"/>
      <c r="BZ115" s="920"/>
      <c r="CA115" s="920">
        <v>161936</v>
      </c>
      <c r="CB115" s="920"/>
      <c r="CC115" s="920"/>
      <c r="CD115" s="920"/>
      <c r="CE115" s="920"/>
      <c r="CF115" s="914">
        <v>1.9</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408</v>
      </c>
      <c r="DH115" s="959"/>
      <c r="DI115" s="959"/>
      <c r="DJ115" s="959"/>
      <c r="DK115" s="960"/>
      <c r="DL115" s="961" t="s">
        <v>408</v>
      </c>
      <c r="DM115" s="959"/>
      <c r="DN115" s="959"/>
      <c r="DO115" s="959"/>
      <c r="DP115" s="960"/>
      <c r="DQ115" s="961" t="s">
        <v>408</v>
      </c>
      <c r="DR115" s="959"/>
      <c r="DS115" s="959"/>
      <c r="DT115" s="959"/>
      <c r="DU115" s="960"/>
      <c r="DV115" s="962" t="s">
        <v>408</v>
      </c>
      <c r="DW115" s="963"/>
      <c r="DX115" s="963"/>
      <c r="DY115" s="963"/>
      <c r="DZ115" s="964"/>
    </row>
    <row r="116" spans="1:130" s="197" customFormat="1" ht="26.25" customHeight="1" x14ac:dyDescent="0.15">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408</v>
      </c>
      <c r="AB116" s="959"/>
      <c r="AC116" s="959"/>
      <c r="AD116" s="959"/>
      <c r="AE116" s="960"/>
      <c r="AF116" s="961" t="s">
        <v>408</v>
      </c>
      <c r="AG116" s="959"/>
      <c r="AH116" s="959"/>
      <c r="AI116" s="959"/>
      <c r="AJ116" s="960"/>
      <c r="AK116" s="961" t="s">
        <v>408</v>
      </c>
      <c r="AL116" s="959"/>
      <c r="AM116" s="959"/>
      <c r="AN116" s="959"/>
      <c r="AO116" s="960"/>
      <c r="AP116" s="962" t="s">
        <v>408</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408</v>
      </c>
      <c r="BR116" s="920"/>
      <c r="BS116" s="920"/>
      <c r="BT116" s="920"/>
      <c r="BU116" s="920"/>
      <c r="BV116" s="920" t="s">
        <v>408</v>
      </c>
      <c r="BW116" s="920"/>
      <c r="BX116" s="920"/>
      <c r="BY116" s="920"/>
      <c r="BZ116" s="920"/>
      <c r="CA116" s="920" t="s">
        <v>408</v>
      </c>
      <c r="CB116" s="920"/>
      <c r="CC116" s="920"/>
      <c r="CD116" s="920"/>
      <c r="CE116" s="920"/>
      <c r="CF116" s="914" t="s">
        <v>408</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408</v>
      </c>
      <c r="DH116" s="959"/>
      <c r="DI116" s="959"/>
      <c r="DJ116" s="959"/>
      <c r="DK116" s="960"/>
      <c r="DL116" s="961" t="s">
        <v>408</v>
      </c>
      <c r="DM116" s="959"/>
      <c r="DN116" s="959"/>
      <c r="DO116" s="959"/>
      <c r="DP116" s="960"/>
      <c r="DQ116" s="961" t="s">
        <v>408</v>
      </c>
      <c r="DR116" s="959"/>
      <c r="DS116" s="959"/>
      <c r="DT116" s="959"/>
      <c r="DU116" s="960"/>
      <c r="DV116" s="962" t="s">
        <v>408</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2241644</v>
      </c>
      <c r="AB117" s="966"/>
      <c r="AC117" s="966"/>
      <c r="AD117" s="966"/>
      <c r="AE117" s="967"/>
      <c r="AF117" s="965">
        <v>2343360</v>
      </c>
      <c r="AG117" s="966"/>
      <c r="AH117" s="966"/>
      <c r="AI117" s="966"/>
      <c r="AJ117" s="967"/>
      <c r="AK117" s="965">
        <v>2313238</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x14ac:dyDescent="0.15">
      <c r="A118" s="904" t="s">
        <v>398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396</v>
      </c>
      <c r="AB118" s="883"/>
      <c r="AC118" s="883"/>
      <c r="AD118" s="883"/>
      <c r="AE118" s="884"/>
      <c r="AF118" s="882" t="s">
        <v>285</v>
      </c>
      <c r="AG118" s="883"/>
      <c r="AH118" s="883"/>
      <c r="AI118" s="883"/>
      <c r="AJ118" s="884"/>
      <c r="AK118" s="882" t="s">
        <v>284</v>
      </c>
      <c r="AL118" s="883"/>
      <c r="AM118" s="883"/>
      <c r="AN118" s="883"/>
      <c r="AO118" s="884"/>
      <c r="AP118" s="990" t="s">
        <v>397</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428</v>
      </c>
      <c r="BP118" s="994"/>
      <c r="BQ118" s="985">
        <v>27398555</v>
      </c>
      <c r="BR118" s="986"/>
      <c r="BS118" s="986"/>
      <c r="BT118" s="986"/>
      <c r="BU118" s="986"/>
      <c r="BV118" s="986">
        <v>28088387</v>
      </c>
      <c r="BW118" s="986"/>
      <c r="BX118" s="986"/>
      <c r="BY118" s="986"/>
      <c r="BZ118" s="986"/>
      <c r="CA118" s="986">
        <v>27251205</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x14ac:dyDescent="0.15">
      <c r="A119" s="974" t="s">
        <v>401</v>
      </c>
      <c r="B119" s="944"/>
      <c r="C119" s="923" t="s">
        <v>402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4509037</v>
      </c>
      <c r="BR119" s="927"/>
      <c r="BS119" s="927"/>
      <c r="BT119" s="927"/>
      <c r="BU119" s="927"/>
      <c r="BV119" s="927">
        <v>3923395</v>
      </c>
      <c r="BW119" s="927"/>
      <c r="BX119" s="927"/>
      <c r="BY119" s="927"/>
      <c r="BZ119" s="927"/>
      <c r="CA119" s="927">
        <v>3891016</v>
      </c>
      <c r="CB119" s="927"/>
      <c r="CC119" s="927"/>
      <c r="CD119" s="927"/>
      <c r="CE119" s="927"/>
      <c r="CF119" s="941">
        <v>45.7</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1705072</v>
      </c>
      <c r="DH119" s="998"/>
      <c r="DI119" s="998"/>
      <c r="DJ119" s="998"/>
      <c r="DK119" s="999"/>
      <c r="DL119" s="1000">
        <v>1364058</v>
      </c>
      <c r="DM119" s="998"/>
      <c r="DN119" s="998"/>
      <c r="DO119" s="998"/>
      <c r="DP119" s="999"/>
      <c r="DQ119" s="1000">
        <v>1023043</v>
      </c>
      <c r="DR119" s="998"/>
      <c r="DS119" s="998"/>
      <c r="DT119" s="998"/>
      <c r="DU119" s="999"/>
      <c r="DV119" s="1001">
        <v>12</v>
      </c>
      <c r="DW119" s="1002"/>
      <c r="DX119" s="1002"/>
      <c r="DY119" s="1002"/>
      <c r="DZ119" s="1003"/>
    </row>
    <row r="120" spans="1:130" s="197" customFormat="1" ht="26.25" customHeight="1" x14ac:dyDescent="0.15">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v>113108</v>
      </c>
      <c r="BR120" s="920"/>
      <c r="BS120" s="920"/>
      <c r="BT120" s="920"/>
      <c r="BU120" s="920"/>
      <c r="BV120" s="920">
        <v>104498</v>
      </c>
      <c r="BW120" s="920"/>
      <c r="BX120" s="920"/>
      <c r="BY120" s="920"/>
      <c r="BZ120" s="920"/>
      <c r="CA120" s="920">
        <v>92821</v>
      </c>
      <c r="CB120" s="920"/>
      <c r="CC120" s="920"/>
      <c r="CD120" s="920"/>
      <c r="CE120" s="920"/>
      <c r="CF120" s="914">
        <v>1.1000000000000001</v>
      </c>
      <c r="CG120" s="915"/>
      <c r="CH120" s="915"/>
      <c r="CI120" s="915"/>
      <c r="CJ120" s="915"/>
      <c r="CK120" s="1013" t="s">
        <v>434</v>
      </c>
      <c r="CL120" s="1014"/>
      <c r="CM120" s="1014"/>
      <c r="CN120" s="1014"/>
      <c r="CO120" s="1015"/>
      <c r="CP120" s="1021" t="s">
        <v>379</v>
      </c>
      <c r="CQ120" s="1022"/>
      <c r="CR120" s="1022"/>
      <c r="CS120" s="1022"/>
      <c r="CT120" s="1022"/>
      <c r="CU120" s="1022"/>
      <c r="CV120" s="1022"/>
      <c r="CW120" s="1022"/>
      <c r="CX120" s="1022"/>
      <c r="CY120" s="1022"/>
      <c r="CZ120" s="1022"/>
      <c r="DA120" s="1022"/>
      <c r="DB120" s="1022"/>
      <c r="DC120" s="1022"/>
      <c r="DD120" s="1022"/>
      <c r="DE120" s="1022"/>
      <c r="DF120" s="1023"/>
      <c r="DG120" s="926">
        <v>110131</v>
      </c>
      <c r="DH120" s="927"/>
      <c r="DI120" s="927"/>
      <c r="DJ120" s="927"/>
      <c r="DK120" s="927"/>
      <c r="DL120" s="927">
        <v>90599</v>
      </c>
      <c r="DM120" s="927"/>
      <c r="DN120" s="927"/>
      <c r="DO120" s="927"/>
      <c r="DP120" s="927"/>
      <c r="DQ120" s="927">
        <v>75737</v>
      </c>
      <c r="DR120" s="927"/>
      <c r="DS120" s="927"/>
      <c r="DT120" s="927"/>
      <c r="DU120" s="927"/>
      <c r="DV120" s="928">
        <v>0.9</v>
      </c>
      <c r="DW120" s="928"/>
      <c r="DX120" s="928"/>
      <c r="DY120" s="928"/>
      <c r="DZ120" s="929"/>
    </row>
    <row r="121" spans="1:130" s="197" customFormat="1" ht="26.25" customHeight="1" x14ac:dyDescent="0.15">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13979716</v>
      </c>
      <c r="BR121" s="986"/>
      <c r="BS121" s="986"/>
      <c r="BT121" s="986"/>
      <c r="BU121" s="986"/>
      <c r="BV121" s="986">
        <v>14545841</v>
      </c>
      <c r="BW121" s="986"/>
      <c r="BX121" s="986"/>
      <c r="BY121" s="986"/>
      <c r="BZ121" s="986"/>
      <c r="CA121" s="986">
        <v>14240747</v>
      </c>
      <c r="CB121" s="986"/>
      <c r="CC121" s="986"/>
      <c r="CD121" s="986"/>
      <c r="CE121" s="986"/>
      <c r="CF121" s="1024">
        <v>167.3</v>
      </c>
      <c r="CG121" s="1025"/>
      <c r="CH121" s="1025"/>
      <c r="CI121" s="1025"/>
      <c r="CJ121" s="1025"/>
      <c r="CK121" s="1016"/>
      <c r="CL121" s="1017"/>
      <c r="CM121" s="1017"/>
      <c r="CN121" s="1017"/>
      <c r="CO121" s="1018"/>
      <c r="CP121" s="1007" t="s">
        <v>377</v>
      </c>
      <c r="CQ121" s="1008"/>
      <c r="CR121" s="1008"/>
      <c r="CS121" s="1008"/>
      <c r="CT121" s="1008"/>
      <c r="CU121" s="1008"/>
      <c r="CV121" s="1008"/>
      <c r="CW121" s="1008"/>
      <c r="CX121" s="1008"/>
      <c r="CY121" s="1008"/>
      <c r="CZ121" s="1008"/>
      <c r="DA121" s="1008"/>
      <c r="DB121" s="1008"/>
      <c r="DC121" s="1008"/>
      <c r="DD121" s="1008"/>
      <c r="DE121" s="1008"/>
      <c r="DF121" s="1009"/>
      <c r="DG121" s="919" t="s">
        <v>109</v>
      </c>
      <c r="DH121" s="920"/>
      <c r="DI121" s="920"/>
      <c r="DJ121" s="920"/>
      <c r="DK121" s="920"/>
      <c r="DL121" s="920" t="s">
        <v>109</v>
      </c>
      <c r="DM121" s="920"/>
      <c r="DN121" s="920"/>
      <c r="DO121" s="920"/>
      <c r="DP121" s="920"/>
      <c r="DQ121" s="920" t="s">
        <v>109</v>
      </c>
      <c r="DR121" s="920"/>
      <c r="DS121" s="920"/>
      <c r="DT121" s="920"/>
      <c r="DU121" s="920"/>
      <c r="DV121" s="921" t="s">
        <v>109</v>
      </c>
      <c r="DW121" s="921"/>
      <c r="DX121" s="921"/>
      <c r="DY121" s="921"/>
      <c r="DZ121" s="922"/>
    </row>
    <row r="122" spans="1:130" s="197" customFormat="1" ht="26.25" customHeight="1" x14ac:dyDescent="0.15">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437</v>
      </c>
      <c r="BP122" s="994"/>
      <c r="BQ122" s="1034">
        <v>18601861</v>
      </c>
      <c r="BR122" s="1035"/>
      <c r="BS122" s="1035"/>
      <c r="BT122" s="1035"/>
      <c r="BU122" s="1035"/>
      <c r="BV122" s="1035">
        <v>18573734</v>
      </c>
      <c r="BW122" s="1035"/>
      <c r="BX122" s="1035"/>
      <c r="BY122" s="1035"/>
      <c r="BZ122" s="1035"/>
      <c r="CA122" s="1035">
        <v>18224584</v>
      </c>
      <c r="CB122" s="1035"/>
      <c r="CC122" s="1035"/>
      <c r="CD122" s="1035"/>
      <c r="CE122" s="1035"/>
      <c r="CF122" s="987"/>
      <c r="CG122" s="988"/>
      <c r="CH122" s="988"/>
      <c r="CI122" s="988"/>
      <c r="CJ122" s="989"/>
      <c r="CK122" s="1016"/>
      <c r="CL122" s="1017"/>
      <c r="CM122" s="1017"/>
      <c r="CN122" s="1017"/>
      <c r="CO122" s="1018"/>
      <c r="CP122" s="1007" t="s">
        <v>438</v>
      </c>
      <c r="CQ122" s="1008"/>
      <c r="CR122" s="1008"/>
      <c r="CS122" s="1008"/>
      <c r="CT122" s="1008"/>
      <c r="CU122" s="1008"/>
      <c r="CV122" s="1008"/>
      <c r="CW122" s="1008"/>
      <c r="CX122" s="1008"/>
      <c r="CY122" s="1008"/>
      <c r="CZ122" s="1008"/>
      <c r="DA122" s="1008"/>
      <c r="DB122" s="1008"/>
      <c r="DC122" s="1008"/>
      <c r="DD122" s="1008"/>
      <c r="DE122" s="1008"/>
      <c r="DF122" s="1009"/>
      <c r="DG122" s="919" t="s">
        <v>439</v>
      </c>
      <c r="DH122" s="920"/>
      <c r="DI122" s="920"/>
      <c r="DJ122" s="920"/>
      <c r="DK122" s="920"/>
      <c r="DL122" s="920" t="s">
        <v>439</v>
      </c>
      <c r="DM122" s="920"/>
      <c r="DN122" s="920"/>
      <c r="DO122" s="920"/>
      <c r="DP122" s="920"/>
      <c r="DQ122" s="920" t="s">
        <v>439</v>
      </c>
      <c r="DR122" s="920"/>
      <c r="DS122" s="920"/>
      <c r="DT122" s="920"/>
      <c r="DU122" s="920"/>
      <c r="DV122" s="921" t="s">
        <v>439</v>
      </c>
      <c r="DW122" s="921"/>
      <c r="DX122" s="921"/>
      <c r="DY122" s="921"/>
      <c r="DZ122" s="922"/>
    </row>
    <row r="123" spans="1:130" s="197" customFormat="1" ht="26.25" customHeight="1" thickBot="1" x14ac:dyDescent="0.2">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439</v>
      </c>
      <c r="AB123" s="959"/>
      <c r="AC123" s="959"/>
      <c r="AD123" s="959"/>
      <c r="AE123" s="960"/>
      <c r="AF123" s="961" t="s">
        <v>439</v>
      </c>
      <c r="AG123" s="959"/>
      <c r="AH123" s="959"/>
      <c r="AI123" s="959"/>
      <c r="AJ123" s="960"/>
      <c r="AK123" s="961" t="s">
        <v>439</v>
      </c>
      <c r="AL123" s="959"/>
      <c r="AM123" s="959"/>
      <c r="AN123" s="959"/>
      <c r="AO123" s="960"/>
      <c r="AP123" s="962" t="s">
        <v>439</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104.4</v>
      </c>
      <c r="BR123" s="1027"/>
      <c r="BS123" s="1027"/>
      <c r="BT123" s="1027"/>
      <c r="BU123" s="1027"/>
      <c r="BV123" s="1027">
        <v>113.8</v>
      </c>
      <c r="BW123" s="1027"/>
      <c r="BX123" s="1027"/>
      <c r="BY123" s="1027"/>
      <c r="BZ123" s="1027"/>
      <c r="CA123" s="1027">
        <v>106</v>
      </c>
      <c r="CB123" s="1027"/>
      <c r="CC123" s="1027"/>
      <c r="CD123" s="1027"/>
      <c r="CE123" s="1027"/>
      <c r="CF123" s="1028"/>
      <c r="CG123" s="1029"/>
      <c r="CH123" s="1029"/>
      <c r="CI123" s="1029"/>
      <c r="CJ123" s="1030"/>
      <c r="CK123" s="1016"/>
      <c r="CL123" s="1017"/>
      <c r="CM123" s="1017"/>
      <c r="CN123" s="1017"/>
      <c r="CO123" s="1018"/>
      <c r="CP123" s="1007" t="s">
        <v>441</v>
      </c>
      <c r="CQ123" s="1008"/>
      <c r="CR123" s="1008"/>
      <c r="CS123" s="1008"/>
      <c r="CT123" s="1008"/>
      <c r="CU123" s="1008"/>
      <c r="CV123" s="1008"/>
      <c r="CW123" s="1008"/>
      <c r="CX123" s="1008"/>
      <c r="CY123" s="1008"/>
      <c r="CZ123" s="1008"/>
      <c r="DA123" s="1008"/>
      <c r="DB123" s="1008"/>
      <c r="DC123" s="1008"/>
      <c r="DD123" s="1008"/>
      <c r="DE123" s="1008"/>
      <c r="DF123" s="1009"/>
      <c r="DG123" s="958" t="s">
        <v>439</v>
      </c>
      <c r="DH123" s="959"/>
      <c r="DI123" s="959"/>
      <c r="DJ123" s="959"/>
      <c r="DK123" s="960"/>
      <c r="DL123" s="961" t="s">
        <v>439</v>
      </c>
      <c r="DM123" s="959"/>
      <c r="DN123" s="959"/>
      <c r="DO123" s="959"/>
      <c r="DP123" s="960"/>
      <c r="DQ123" s="961" t="s">
        <v>439</v>
      </c>
      <c r="DR123" s="959"/>
      <c r="DS123" s="959"/>
      <c r="DT123" s="959"/>
      <c r="DU123" s="960"/>
      <c r="DV123" s="962" t="s">
        <v>439</v>
      </c>
      <c r="DW123" s="963"/>
      <c r="DX123" s="963"/>
      <c r="DY123" s="963"/>
      <c r="DZ123" s="964"/>
    </row>
    <row r="124" spans="1:130" s="197" customFormat="1" ht="26.25" customHeight="1" x14ac:dyDescent="0.15">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439</v>
      </c>
      <c r="AB124" s="959"/>
      <c r="AC124" s="959"/>
      <c r="AD124" s="959"/>
      <c r="AE124" s="960"/>
      <c r="AF124" s="961" t="s">
        <v>439</v>
      </c>
      <c r="AG124" s="959"/>
      <c r="AH124" s="959"/>
      <c r="AI124" s="959"/>
      <c r="AJ124" s="960"/>
      <c r="AK124" s="961" t="s">
        <v>439</v>
      </c>
      <c r="AL124" s="959"/>
      <c r="AM124" s="959"/>
      <c r="AN124" s="959"/>
      <c r="AO124" s="960"/>
      <c r="AP124" s="962" t="s">
        <v>439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v>2424</v>
      </c>
      <c r="DH124" s="998"/>
      <c r="DI124" s="998"/>
      <c r="DJ124" s="998"/>
      <c r="DK124" s="999"/>
      <c r="DL124" s="1000">
        <v>1497</v>
      </c>
      <c r="DM124" s="998"/>
      <c r="DN124" s="998"/>
      <c r="DO124" s="998"/>
      <c r="DP124" s="999"/>
      <c r="DQ124" s="1000" t="s">
        <v>439</v>
      </c>
      <c r="DR124" s="998"/>
      <c r="DS124" s="998"/>
      <c r="DT124" s="998"/>
      <c r="DU124" s="999"/>
      <c r="DV124" s="1001" t="s">
        <v>439</v>
      </c>
      <c r="DW124" s="1002"/>
      <c r="DX124" s="1002"/>
      <c r="DY124" s="1002"/>
      <c r="DZ124" s="1003"/>
    </row>
    <row r="125" spans="1:130" s="197" customFormat="1" ht="26.25" customHeight="1" thickBot="1" x14ac:dyDescent="0.2">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439</v>
      </c>
      <c r="AB125" s="959"/>
      <c r="AC125" s="959"/>
      <c r="AD125" s="959"/>
      <c r="AE125" s="960"/>
      <c r="AF125" s="961" t="s">
        <v>439</v>
      </c>
      <c r="AG125" s="959"/>
      <c r="AH125" s="959"/>
      <c r="AI125" s="959"/>
      <c r="AJ125" s="960"/>
      <c r="AK125" s="961" t="s">
        <v>439</v>
      </c>
      <c r="AL125" s="959"/>
      <c r="AM125" s="959"/>
      <c r="AN125" s="959"/>
      <c r="AO125" s="960"/>
      <c r="AP125" s="962" t="s">
        <v>439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439</v>
      </c>
      <c r="DH125" s="927"/>
      <c r="DI125" s="927"/>
      <c r="DJ125" s="927"/>
      <c r="DK125" s="927"/>
      <c r="DL125" s="927" t="s">
        <v>439</v>
      </c>
      <c r="DM125" s="927"/>
      <c r="DN125" s="927"/>
      <c r="DO125" s="927"/>
      <c r="DP125" s="927"/>
      <c r="DQ125" s="927" t="s">
        <v>439</v>
      </c>
      <c r="DR125" s="927"/>
      <c r="DS125" s="927"/>
      <c r="DT125" s="927"/>
      <c r="DU125" s="927"/>
      <c r="DV125" s="928" t="s">
        <v>439</v>
      </c>
      <c r="DW125" s="928"/>
      <c r="DX125" s="928"/>
      <c r="DY125" s="928"/>
      <c r="DZ125" s="929"/>
    </row>
    <row r="126" spans="1:130" s="197" customFormat="1" ht="26.25" customHeight="1" x14ac:dyDescent="0.15">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376472</v>
      </c>
      <c r="AB126" s="959"/>
      <c r="AC126" s="959"/>
      <c r="AD126" s="959"/>
      <c r="AE126" s="960"/>
      <c r="AF126" s="961">
        <v>370175</v>
      </c>
      <c r="AG126" s="959"/>
      <c r="AH126" s="959"/>
      <c r="AI126" s="959"/>
      <c r="AJ126" s="960"/>
      <c r="AK126" s="961">
        <v>364096</v>
      </c>
      <c r="AL126" s="959"/>
      <c r="AM126" s="959"/>
      <c r="AN126" s="959"/>
      <c r="AO126" s="960"/>
      <c r="AP126" s="962">
        <v>4.3</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439</v>
      </c>
      <c r="DH126" s="920"/>
      <c r="DI126" s="920"/>
      <c r="DJ126" s="920"/>
      <c r="DK126" s="920"/>
      <c r="DL126" s="920" t="s">
        <v>439</v>
      </c>
      <c r="DM126" s="920"/>
      <c r="DN126" s="920"/>
      <c r="DO126" s="920"/>
      <c r="DP126" s="920"/>
      <c r="DQ126" s="920" t="s">
        <v>439</v>
      </c>
      <c r="DR126" s="920"/>
      <c r="DS126" s="920"/>
      <c r="DT126" s="920"/>
      <c r="DU126" s="920"/>
      <c r="DV126" s="921" t="s">
        <v>439</v>
      </c>
      <c r="DW126" s="921"/>
      <c r="DX126" s="921"/>
      <c r="DY126" s="921"/>
      <c r="DZ126" s="922"/>
    </row>
    <row r="127" spans="1:130" s="197" customFormat="1" ht="26.25" customHeight="1" thickBot="1" x14ac:dyDescent="0.2">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439</v>
      </c>
      <c r="AB127" s="959"/>
      <c r="AC127" s="959"/>
      <c r="AD127" s="959"/>
      <c r="AE127" s="960"/>
      <c r="AF127" s="961" t="s">
        <v>439</v>
      </c>
      <c r="AG127" s="959"/>
      <c r="AH127" s="959"/>
      <c r="AI127" s="959"/>
      <c r="AJ127" s="960"/>
      <c r="AK127" s="961" t="s">
        <v>439</v>
      </c>
      <c r="AL127" s="959"/>
      <c r="AM127" s="959"/>
      <c r="AN127" s="959"/>
      <c r="AO127" s="960"/>
      <c r="AP127" s="962" t="s">
        <v>439</v>
      </c>
      <c r="AQ127" s="963"/>
      <c r="AR127" s="963"/>
      <c r="AS127" s="963"/>
      <c r="AT127" s="964"/>
      <c r="AU127" s="233"/>
      <c r="AV127" s="233"/>
      <c r="AW127" s="233"/>
      <c r="AX127" s="886" t="s">
        <v>451</v>
      </c>
      <c r="AY127" s="887"/>
      <c r="AZ127" s="887"/>
      <c r="BA127" s="887"/>
      <c r="BB127" s="887"/>
      <c r="BC127" s="887"/>
      <c r="BD127" s="887"/>
      <c r="BE127" s="888"/>
      <c r="BF127" s="1041" t="s">
        <v>439</v>
      </c>
      <c r="BG127" s="1042"/>
      <c r="BH127" s="1042"/>
      <c r="BI127" s="1042"/>
      <c r="BJ127" s="1042"/>
      <c r="BK127" s="1042"/>
      <c r="BL127" s="1051"/>
      <c r="BM127" s="1041">
        <v>13.35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v>251591</v>
      </c>
      <c r="DH127" s="1048"/>
      <c r="DI127" s="1048"/>
      <c r="DJ127" s="1048"/>
      <c r="DK127" s="1048"/>
      <c r="DL127" s="1048">
        <v>206791</v>
      </c>
      <c r="DM127" s="1048"/>
      <c r="DN127" s="1048"/>
      <c r="DO127" s="1048"/>
      <c r="DP127" s="1048"/>
      <c r="DQ127" s="1048">
        <v>161936</v>
      </c>
      <c r="DR127" s="1048"/>
      <c r="DS127" s="1048"/>
      <c r="DT127" s="1048"/>
      <c r="DU127" s="1048"/>
      <c r="DV127" s="1049">
        <v>1.9</v>
      </c>
      <c r="DW127" s="1049"/>
      <c r="DX127" s="1049"/>
      <c r="DY127" s="1049"/>
      <c r="DZ127" s="1050"/>
    </row>
    <row r="128" spans="1:130" s="197" customFormat="1" ht="26.25" customHeight="1" x14ac:dyDescent="0.15">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20572</v>
      </c>
      <c r="AB128" s="1090"/>
      <c r="AC128" s="1090"/>
      <c r="AD128" s="1090"/>
      <c r="AE128" s="1091"/>
      <c r="AF128" s="1092">
        <v>20927</v>
      </c>
      <c r="AG128" s="1090"/>
      <c r="AH128" s="1090"/>
      <c r="AI128" s="1090"/>
      <c r="AJ128" s="1091"/>
      <c r="AK128" s="1092">
        <v>16127</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456</v>
      </c>
      <c r="BG128" s="1067"/>
      <c r="BH128" s="1067"/>
      <c r="BI128" s="1067"/>
      <c r="BJ128" s="1067"/>
      <c r="BK128" s="1067"/>
      <c r="BL128" s="1068"/>
      <c r="BM128" s="1066">
        <v>18.350000000000001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9751655</v>
      </c>
      <c r="AB129" s="959"/>
      <c r="AC129" s="959"/>
      <c r="AD129" s="959"/>
      <c r="AE129" s="960"/>
      <c r="AF129" s="961">
        <v>9793676</v>
      </c>
      <c r="AG129" s="959"/>
      <c r="AH129" s="959"/>
      <c r="AI129" s="959"/>
      <c r="AJ129" s="960"/>
      <c r="AK129" s="961">
        <v>9914749</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10.5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1327542</v>
      </c>
      <c r="AB130" s="959"/>
      <c r="AC130" s="959"/>
      <c r="AD130" s="959"/>
      <c r="AE130" s="960"/>
      <c r="AF130" s="961">
        <v>1438122</v>
      </c>
      <c r="AG130" s="959"/>
      <c r="AH130" s="959"/>
      <c r="AI130" s="959"/>
      <c r="AJ130" s="960"/>
      <c r="AK130" s="961">
        <v>1402843</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v>106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8424113</v>
      </c>
      <c r="AB131" s="998"/>
      <c r="AC131" s="998"/>
      <c r="AD131" s="998"/>
      <c r="AE131" s="999"/>
      <c r="AF131" s="1000">
        <v>8355554</v>
      </c>
      <c r="AG131" s="998"/>
      <c r="AH131" s="998"/>
      <c r="AI131" s="998"/>
      <c r="AJ131" s="999"/>
      <c r="AK131" s="1000">
        <v>8511906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10.606814030000001</v>
      </c>
      <c r="AB132" s="1104"/>
      <c r="AC132" s="1104"/>
      <c r="AD132" s="1104"/>
      <c r="AE132" s="1105"/>
      <c r="AF132" s="1106">
        <v>10.58351128</v>
      </c>
      <c r="AG132" s="1104"/>
      <c r="AH132" s="1104"/>
      <c r="AI132" s="1104"/>
      <c r="AJ132" s="1105"/>
      <c r="AK132" s="1106">
        <v>10.50608407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11.6</v>
      </c>
      <c r="AB133" s="1111"/>
      <c r="AC133" s="1111"/>
      <c r="AD133" s="1111"/>
      <c r="AE133" s="1112"/>
      <c r="AF133" s="1110">
        <v>10.8</v>
      </c>
      <c r="AG133" s="1111"/>
      <c r="AH133" s="1111"/>
      <c r="AI133" s="1111"/>
      <c r="AJ133" s="1112"/>
      <c r="AK133" s="1110">
        <v>10.5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A10:AE10"/>
    <mergeCell ref="AF10:AJ10"/>
    <mergeCell ref="V10:Z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69:P69"/>
    <mergeCell ref="B68:P68"/>
    <mergeCell ref="B70:P70"/>
    <mergeCell ref="B71:P71"/>
    <mergeCell ref="B74:P74"/>
    <mergeCell ref="B72:P72"/>
    <mergeCell ref="B73:P73"/>
    <mergeCell ref="B75:P75"/>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7" t="s">
        <v>468</v>
      </c>
      <c r="L7" s="254"/>
      <c r="M7" s="255" t="s">
        <v>469</v>
      </c>
      <c r="N7" s="256"/>
    </row>
    <row r="8" spans="1:16" x14ac:dyDescent="0.15">
      <c r="A8" s="248"/>
      <c r="B8" s="244"/>
      <c r="C8" s="244"/>
      <c r="D8" s="244"/>
      <c r="E8" s="244"/>
      <c r="F8" s="244"/>
      <c r="G8" s="257"/>
      <c r="H8" s="258"/>
      <c r="I8" s="258"/>
      <c r="J8" s="259"/>
      <c r="K8" s="1118"/>
      <c r="L8" s="260" t="s">
        <v>470</v>
      </c>
      <c r="M8" s="261" t="s">
        <v>471</v>
      </c>
      <c r="N8" s="262" t="s">
        <v>472</v>
      </c>
    </row>
    <row r="9" spans="1:16" x14ac:dyDescent="0.15">
      <c r="A9" s="248"/>
      <c r="B9" s="244"/>
      <c r="C9" s="244"/>
      <c r="D9" s="244"/>
      <c r="E9" s="244"/>
      <c r="F9" s="244"/>
      <c r="G9" s="1119" t="s">
        <v>473</v>
      </c>
      <c r="H9" s="1120"/>
      <c r="I9" s="1120"/>
      <c r="J9" s="1121"/>
      <c r="K9" s="263">
        <v>3450927</v>
      </c>
      <c r="L9" s="264">
        <v>100163</v>
      </c>
      <c r="M9" s="265">
        <v>88578</v>
      </c>
      <c r="N9" s="266">
        <v>13.1</v>
      </c>
    </row>
    <row r="10" spans="1:16" x14ac:dyDescent="0.15">
      <c r="A10" s="248"/>
      <c r="B10" s="244"/>
      <c r="C10" s="244"/>
      <c r="D10" s="244"/>
      <c r="E10" s="244"/>
      <c r="F10" s="244"/>
      <c r="G10" s="1119" t="s">
        <v>474</v>
      </c>
      <c r="H10" s="1120"/>
      <c r="I10" s="1120"/>
      <c r="J10" s="1121"/>
      <c r="K10" s="267">
        <v>335583</v>
      </c>
      <c r="L10" s="268">
        <v>9740</v>
      </c>
      <c r="M10" s="269">
        <v>7040</v>
      </c>
      <c r="N10" s="270">
        <v>38.4</v>
      </c>
    </row>
    <row r="11" spans="1:16" ht="13.5" customHeight="1" x14ac:dyDescent="0.15">
      <c r="A11" s="248"/>
      <c r="B11" s="244"/>
      <c r="C11" s="244"/>
      <c r="D11" s="244"/>
      <c r="E11" s="244"/>
      <c r="F11" s="244"/>
      <c r="G11" s="1119" t="s">
        <v>475</v>
      </c>
      <c r="H11" s="1120"/>
      <c r="I11" s="1120"/>
      <c r="J11" s="1121"/>
      <c r="K11" s="267">
        <v>497337</v>
      </c>
      <c r="L11" s="268">
        <v>14435</v>
      </c>
      <c r="M11" s="269">
        <v>8852</v>
      </c>
      <c r="N11" s="270">
        <v>63.1</v>
      </c>
    </row>
    <row r="12" spans="1:16" ht="13.5" customHeight="1" x14ac:dyDescent="0.15">
      <c r="A12" s="248"/>
      <c r="B12" s="244"/>
      <c r="C12" s="244"/>
      <c r="D12" s="244"/>
      <c r="E12" s="244"/>
      <c r="F12" s="244"/>
      <c r="G12" s="1119" t="s">
        <v>476</v>
      </c>
      <c r="H12" s="1120"/>
      <c r="I12" s="1120"/>
      <c r="J12" s="1121"/>
      <c r="K12" s="267" t="s">
        <v>477</v>
      </c>
      <c r="L12" s="268" t="s">
        <v>477</v>
      </c>
      <c r="M12" s="269">
        <v>853</v>
      </c>
      <c r="N12" s="270" t="s">
        <v>477</v>
      </c>
    </row>
    <row r="13" spans="1:16" ht="13.5" customHeight="1" x14ac:dyDescent="0.15">
      <c r="A13" s="248"/>
      <c r="B13" s="244"/>
      <c r="C13" s="244"/>
      <c r="D13" s="244"/>
      <c r="E13" s="244"/>
      <c r="F13" s="244"/>
      <c r="G13" s="1119" t="s">
        <v>478</v>
      </c>
      <c r="H13" s="1120"/>
      <c r="I13" s="1120"/>
      <c r="J13" s="1121"/>
      <c r="K13" s="267" t="s">
        <v>477</v>
      </c>
      <c r="L13" s="268" t="s">
        <v>477</v>
      </c>
      <c r="M13" s="269">
        <v>12</v>
      </c>
      <c r="N13" s="270" t="s">
        <v>477</v>
      </c>
    </row>
    <row r="14" spans="1:16" ht="13.5" customHeight="1" x14ac:dyDescent="0.15">
      <c r="A14" s="248"/>
      <c r="B14" s="244"/>
      <c r="C14" s="244"/>
      <c r="D14" s="244"/>
      <c r="E14" s="244"/>
      <c r="F14" s="244"/>
      <c r="G14" s="1119" t="s">
        <v>479</v>
      </c>
      <c r="H14" s="1120"/>
      <c r="I14" s="1120"/>
      <c r="J14" s="1121"/>
      <c r="K14" s="267">
        <v>181070</v>
      </c>
      <c r="L14" s="268">
        <v>5256</v>
      </c>
      <c r="M14" s="269">
        <v>4061</v>
      </c>
      <c r="N14" s="270">
        <v>29.4</v>
      </c>
    </row>
    <row r="15" spans="1:16" ht="13.5" customHeight="1" x14ac:dyDescent="0.15">
      <c r="A15" s="248"/>
      <c r="B15" s="244"/>
      <c r="C15" s="244"/>
      <c r="D15" s="244"/>
      <c r="E15" s="244"/>
      <c r="F15" s="244"/>
      <c r="G15" s="1119" t="s">
        <v>480</v>
      </c>
      <c r="H15" s="1120"/>
      <c r="I15" s="1120"/>
      <c r="J15" s="1121"/>
      <c r="K15" s="267">
        <v>43461</v>
      </c>
      <c r="L15" s="268">
        <v>1261</v>
      </c>
      <c r="M15" s="269">
        <v>2096</v>
      </c>
      <c r="N15" s="270">
        <v>-39.799999999999997</v>
      </c>
    </row>
    <row r="16" spans="1:16" x14ac:dyDescent="0.15">
      <c r="A16" s="248"/>
      <c r="B16" s="244"/>
      <c r="C16" s="244"/>
      <c r="D16" s="244"/>
      <c r="E16" s="244"/>
      <c r="F16" s="244"/>
      <c r="G16" s="1122" t="s">
        <v>481</v>
      </c>
      <c r="H16" s="1123"/>
      <c r="I16" s="1123"/>
      <c r="J16" s="1124"/>
      <c r="K16" s="268">
        <v>-409961</v>
      </c>
      <c r="L16" s="268">
        <v>-11899</v>
      </c>
      <c r="M16" s="269">
        <v>-9609</v>
      </c>
      <c r="N16" s="270">
        <v>23.8</v>
      </c>
    </row>
    <row r="17" spans="1:16" x14ac:dyDescent="0.15">
      <c r="A17" s="248"/>
      <c r="B17" s="244"/>
      <c r="C17" s="244"/>
      <c r="D17" s="244"/>
      <c r="E17" s="244"/>
      <c r="F17" s="244"/>
      <c r="G17" s="1122" t="s">
        <v>168</v>
      </c>
      <c r="H17" s="1123"/>
      <c r="I17" s="1123"/>
      <c r="J17" s="1124"/>
      <c r="K17" s="268">
        <v>4098417</v>
      </c>
      <c r="L17" s="268">
        <v>118957</v>
      </c>
      <c r="M17" s="269">
        <v>101883</v>
      </c>
      <c r="N17" s="270">
        <v>16.8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14" t="s">
        <v>486</v>
      </c>
      <c r="H21" s="1115"/>
      <c r="I21" s="1115"/>
      <c r="J21" s="1116"/>
      <c r="K21" s="280">
        <v>11.81</v>
      </c>
      <c r="L21" s="281">
        <v>9.81</v>
      </c>
      <c r="M21" s="282">
        <v>2</v>
      </c>
      <c r="N21" s="249"/>
      <c r="O21" s="283"/>
      <c r="P21" s="279"/>
    </row>
    <row r="22" spans="1:16" s="284" customFormat="1" x14ac:dyDescent="0.15">
      <c r="A22" s="279"/>
      <c r="B22" s="249"/>
      <c r="C22" s="249"/>
      <c r="D22" s="249"/>
      <c r="E22" s="249"/>
      <c r="F22" s="249"/>
      <c r="G22" s="1114" t="s">
        <v>487</v>
      </c>
      <c r="H22" s="1115"/>
      <c r="I22" s="1115"/>
      <c r="J22" s="1116"/>
      <c r="K22" s="285">
        <v>100.5</v>
      </c>
      <c r="L22" s="286">
        <v>97.8</v>
      </c>
      <c r="M22" s="287">
        <v>2.7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7" t="s">
        <v>468</v>
      </c>
      <c r="L30" s="254"/>
      <c r="M30" s="255" t="s">
        <v>469</v>
      </c>
      <c r="N30" s="256"/>
    </row>
    <row r="31" spans="1:16" x14ac:dyDescent="0.15">
      <c r="A31" s="248"/>
      <c r="B31" s="244"/>
      <c r="C31" s="244"/>
      <c r="D31" s="244"/>
      <c r="E31" s="244"/>
      <c r="F31" s="244"/>
      <c r="G31" s="257"/>
      <c r="H31" s="258"/>
      <c r="I31" s="258"/>
      <c r="J31" s="259"/>
      <c r="K31" s="1118"/>
      <c r="L31" s="260" t="s">
        <v>470</v>
      </c>
      <c r="M31" s="261" t="s">
        <v>471</v>
      </c>
      <c r="N31" s="262" t="s">
        <v>472</v>
      </c>
    </row>
    <row r="32" spans="1:16" ht="27" customHeight="1" x14ac:dyDescent="0.15">
      <c r="A32" s="248"/>
      <c r="B32" s="244"/>
      <c r="C32" s="244"/>
      <c r="D32" s="244"/>
      <c r="E32" s="244"/>
      <c r="F32" s="244"/>
      <c r="G32" s="1130" t="s">
        <v>491</v>
      </c>
      <c r="H32" s="1131"/>
      <c r="I32" s="1131"/>
      <c r="J32" s="1132"/>
      <c r="K32" s="294">
        <v>1877081</v>
      </c>
      <c r="L32" s="294">
        <v>54482</v>
      </c>
      <c r="M32" s="295">
        <v>68295</v>
      </c>
      <c r="N32" s="296">
        <v>-20.2</v>
      </c>
    </row>
    <row r="33" spans="1:16" ht="13.5" customHeight="1" x14ac:dyDescent="0.15">
      <c r="A33" s="248"/>
      <c r="B33" s="244"/>
      <c r="C33" s="244"/>
      <c r="D33" s="244"/>
      <c r="E33" s="244"/>
      <c r="F33" s="244"/>
      <c r="G33" s="1130" t="s">
        <v>492</v>
      </c>
      <c r="H33" s="1131"/>
      <c r="I33" s="1131"/>
      <c r="J33" s="1132"/>
      <c r="K33" s="294" t="s">
        <v>477</v>
      </c>
      <c r="L33" s="294" t="s">
        <v>477</v>
      </c>
      <c r="M33" s="295" t="s">
        <v>477</v>
      </c>
      <c r="N33" s="296" t="s">
        <v>477</v>
      </c>
    </row>
    <row r="34" spans="1:16" ht="27" customHeight="1" x14ac:dyDescent="0.15">
      <c r="A34" s="248"/>
      <c r="B34" s="244"/>
      <c r="C34" s="244"/>
      <c r="D34" s="244"/>
      <c r="E34" s="244"/>
      <c r="F34" s="244"/>
      <c r="G34" s="1130" t="s">
        <v>493</v>
      </c>
      <c r="H34" s="1131"/>
      <c r="I34" s="1131"/>
      <c r="J34" s="1132"/>
      <c r="K34" s="294" t="s">
        <v>477</v>
      </c>
      <c r="L34" s="294" t="s">
        <v>477</v>
      </c>
      <c r="M34" s="295">
        <v>20</v>
      </c>
      <c r="N34" s="296" t="s">
        <v>477</v>
      </c>
    </row>
    <row r="35" spans="1:16" ht="27" customHeight="1" x14ac:dyDescent="0.15">
      <c r="A35" s="248"/>
      <c r="B35" s="244"/>
      <c r="C35" s="244"/>
      <c r="D35" s="244"/>
      <c r="E35" s="244"/>
      <c r="F35" s="244"/>
      <c r="G35" s="1130" t="s">
        <v>494</v>
      </c>
      <c r="H35" s="1131"/>
      <c r="I35" s="1131"/>
      <c r="J35" s="1132"/>
      <c r="K35" s="294">
        <v>7937</v>
      </c>
      <c r="L35" s="294">
        <v>230</v>
      </c>
      <c r="M35" s="295">
        <v>17270</v>
      </c>
      <c r="N35" s="296">
        <v>-98.7</v>
      </c>
    </row>
    <row r="36" spans="1:16" ht="27" customHeight="1" x14ac:dyDescent="0.15">
      <c r="A36" s="248"/>
      <c r="B36" s="244"/>
      <c r="C36" s="244"/>
      <c r="D36" s="244"/>
      <c r="E36" s="244"/>
      <c r="F36" s="244"/>
      <c r="G36" s="1130" t="s">
        <v>495</v>
      </c>
      <c r="H36" s="1131"/>
      <c r="I36" s="1131"/>
      <c r="J36" s="1132"/>
      <c r="K36" s="294">
        <v>64124</v>
      </c>
      <c r="L36" s="294">
        <v>1861</v>
      </c>
      <c r="M36" s="295">
        <v>2908</v>
      </c>
      <c r="N36" s="296">
        <v>-36</v>
      </c>
    </row>
    <row r="37" spans="1:16" ht="13.5" customHeight="1" x14ac:dyDescent="0.15">
      <c r="A37" s="248"/>
      <c r="B37" s="244"/>
      <c r="C37" s="244"/>
      <c r="D37" s="244"/>
      <c r="E37" s="244"/>
      <c r="F37" s="244"/>
      <c r="G37" s="1130" t="s">
        <v>496</v>
      </c>
      <c r="H37" s="1131"/>
      <c r="I37" s="1131"/>
      <c r="J37" s="1132"/>
      <c r="K37" s="294">
        <v>364096</v>
      </c>
      <c r="L37" s="294">
        <v>10568</v>
      </c>
      <c r="M37" s="295">
        <v>1444</v>
      </c>
      <c r="N37" s="296">
        <v>631.9</v>
      </c>
    </row>
    <row r="38" spans="1:16" ht="27" customHeight="1" x14ac:dyDescent="0.15">
      <c r="A38" s="248"/>
      <c r="B38" s="244"/>
      <c r="C38" s="244"/>
      <c r="D38" s="244"/>
      <c r="E38" s="244"/>
      <c r="F38" s="244"/>
      <c r="G38" s="1133" t="s">
        <v>497</v>
      </c>
      <c r="H38" s="1134"/>
      <c r="I38" s="1134"/>
      <c r="J38" s="1135"/>
      <c r="K38" s="297" t="s">
        <v>477</v>
      </c>
      <c r="L38" s="297" t="s">
        <v>477</v>
      </c>
      <c r="M38" s="298">
        <v>7</v>
      </c>
      <c r="N38" s="299" t="s">
        <v>477</v>
      </c>
      <c r="O38" s="293"/>
    </row>
    <row r="39" spans="1:16" x14ac:dyDescent="0.15">
      <c r="A39" s="248"/>
      <c r="B39" s="244"/>
      <c r="C39" s="244"/>
      <c r="D39" s="244"/>
      <c r="E39" s="244"/>
      <c r="F39" s="244"/>
      <c r="G39" s="1133" t="s">
        <v>498</v>
      </c>
      <c r="H39" s="1134"/>
      <c r="I39" s="1134"/>
      <c r="J39" s="1135"/>
      <c r="K39" s="300">
        <v>-16127</v>
      </c>
      <c r="L39" s="300">
        <v>-468</v>
      </c>
      <c r="M39" s="301">
        <v>-4412</v>
      </c>
      <c r="N39" s="302">
        <v>-89.4</v>
      </c>
      <c r="O39" s="293"/>
    </row>
    <row r="40" spans="1:16" ht="27" customHeight="1" x14ac:dyDescent="0.15">
      <c r="A40" s="248"/>
      <c r="B40" s="244"/>
      <c r="C40" s="244"/>
      <c r="D40" s="244"/>
      <c r="E40" s="244"/>
      <c r="F40" s="244"/>
      <c r="G40" s="1130" t="s">
        <v>499</v>
      </c>
      <c r="H40" s="1131"/>
      <c r="I40" s="1131"/>
      <c r="J40" s="1132"/>
      <c r="K40" s="300">
        <v>-1402843</v>
      </c>
      <c r="L40" s="300">
        <v>-40718</v>
      </c>
      <c r="M40" s="301">
        <v>-58381</v>
      </c>
      <c r="N40" s="302">
        <v>-30.3</v>
      </c>
      <c r="O40" s="293"/>
    </row>
    <row r="41" spans="1:16" x14ac:dyDescent="0.15">
      <c r="A41" s="248"/>
      <c r="B41" s="244"/>
      <c r="C41" s="244"/>
      <c r="D41" s="244"/>
      <c r="E41" s="244"/>
      <c r="F41" s="244"/>
      <c r="G41" s="1136" t="s">
        <v>279</v>
      </c>
      <c r="H41" s="1137"/>
      <c r="I41" s="1137"/>
      <c r="J41" s="1138"/>
      <c r="K41" s="294">
        <v>894268</v>
      </c>
      <c r="L41" s="300">
        <v>25956</v>
      </c>
      <c r="M41" s="301">
        <v>27153</v>
      </c>
      <c r="N41" s="302">
        <v>-4.4000000000000004</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25" t="s">
        <v>468</v>
      </c>
      <c r="J49" s="1127" t="s">
        <v>503</v>
      </c>
      <c r="K49" s="1128"/>
      <c r="L49" s="1128"/>
      <c r="M49" s="1128"/>
      <c r="N49" s="1129"/>
    </row>
    <row r="50" spans="1:14" x14ac:dyDescent="0.15">
      <c r="A50" s="248"/>
      <c r="B50" s="244"/>
      <c r="C50" s="244"/>
      <c r="D50" s="244"/>
      <c r="E50" s="244"/>
      <c r="F50" s="244"/>
      <c r="G50" s="312"/>
      <c r="H50" s="313"/>
      <c r="I50" s="1126"/>
      <c r="J50" s="314" t="s">
        <v>504</v>
      </c>
      <c r="K50" s="315" t="s">
        <v>505</v>
      </c>
      <c r="L50" s="316" t="s">
        <v>506</v>
      </c>
      <c r="M50" s="317" t="s">
        <v>507</v>
      </c>
      <c r="N50" s="318" t="s">
        <v>508</v>
      </c>
    </row>
    <row r="51" spans="1:14" x14ac:dyDescent="0.15">
      <c r="A51" s="248"/>
      <c r="B51" s="244"/>
      <c r="C51" s="244"/>
      <c r="D51" s="244"/>
      <c r="E51" s="244"/>
      <c r="F51" s="244"/>
      <c r="G51" s="310" t="s">
        <v>509</v>
      </c>
      <c r="H51" s="311"/>
      <c r="I51" s="319">
        <v>1880627</v>
      </c>
      <c r="J51" s="320">
        <v>53022</v>
      </c>
      <c r="K51" s="321">
        <v>-59.4</v>
      </c>
      <c r="L51" s="322">
        <v>67201</v>
      </c>
      <c r="M51" s="323">
        <v>-14.6</v>
      </c>
      <c r="N51" s="324">
        <v>-44.8</v>
      </c>
    </row>
    <row r="52" spans="1:14" x14ac:dyDescent="0.15">
      <c r="A52" s="248"/>
      <c r="B52" s="244"/>
      <c r="C52" s="244"/>
      <c r="D52" s="244"/>
      <c r="E52" s="244"/>
      <c r="F52" s="244"/>
      <c r="G52" s="325"/>
      <c r="H52" s="326" t="s">
        <v>510</v>
      </c>
      <c r="I52" s="327">
        <v>1710546</v>
      </c>
      <c r="J52" s="328">
        <v>48227</v>
      </c>
      <c r="K52" s="329">
        <v>-38.200000000000003</v>
      </c>
      <c r="L52" s="330">
        <v>35210</v>
      </c>
      <c r="M52" s="331">
        <v>-7.6</v>
      </c>
      <c r="N52" s="332">
        <v>-30.6</v>
      </c>
    </row>
    <row r="53" spans="1:14" x14ac:dyDescent="0.15">
      <c r="A53" s="248"/>
      <c r="B53" s="244"/>
      <c r="C53" s="244"/>
      <c r="D53" s="244"/>
      <c r="E53" s="244"/>
      <c r="F53" s="244"/>
      <c r="G53" s="310" t="s">
        <v>511</v>
      </c>
      <c r="H53" s="311"/>
      <c r="I53" s="319">
        <v>1806015</v>
      </c>
      <c r="J53" s="320">
        <v>50902</v>
      </c>
      <c r="K53" s="321">
        <v>-4</v>
      </c>
      <c r="L53" s="322">
        <v>75709</v>
      </c>
      <c r="M53" s="323">
        <v>12.7</v>
      </c>
      <c r="N53" s="324">
        <v>-16.7</v>
      </c>
    </row>
    <row r="54" spans="1:14" x14ac:dyDescent="0.15">
      <c r="A54" s="248"/>
      <c r="B54" s="244"/>
      <c r="C54" s="244"/>
      <c r="D54" s="244"/>
      <c r="E54" s="244"/>
      <c r="F54" s="244"/>
      <c r="G54" s="325"/>
      <c r="H54" s="326" t="s">
        <v>510</v>
      </c>
      <c r="I54" s="327">
        <v>1608998</v>
      </c>
      <c r="J54" s="328">
        <v>45349</v>
      </c>
      <c r="K54" s="329">
        <v>-6</v>
      </c>
      <c r="L54" s="330">
        <v>35212</v>
      </c>
      <c r="M54" s="331">
        <v>0</v>
      </c>
      <c r="N54" s="332">
        <v>-6</v>
      </c>
    </row>
    <row r="55" spans="1:14" x14ac:dyDescent="0.15">
      <c r="A55" s="248"/>
      <c r="B55" s="244"/>
      <c r="C55" s="244"/>
      <c r="D55" s="244"/>
      <c r="E55" s="244"/>
      <c r="F55" s="244"/>
      <c r="G55" s="310" t="s">
        <v>512</v>
      </c>
      <c r="H55" s="311"/>
      <c r="I55" s="319">
        <v>2686751</v>
      </c>
      <c r="J55" s="320">
        <v>76086</v>
      </c>
      <c r="K55" s="321">
        <v>49.5</v>
      </c>
      <c r="L55" s="322">
        <v>90961</v>
      </c>
      <c r="M55" s="323">
        <v>20.100000000000001</v>
      </c>
      <c r="N55" s="324">
        <v>29.4</v>
      </c>
    </row>
    <row r="56" spans="1:14" x14ac:dyDescent="0.15">
      <c r="A56" s="248"/>
      <c r="B56" s="244"/>
      <c r="C56" s="244"/>
      <c r="D56" s="244"/>
      <c r="E56" s="244"/>
      <c r="F56" s="244"/>
      <c r="G56" s="325"/>
      <c r="H56" s="326" t="s">
        <v>510</v>
      </c>
      <c r="I56" s="327">
        <v>2049852</v>
      </c>
      <c r="J56" s="328">
        <v>58050</v>
      </c>
      <c r="K56" s="329">
        <v>28</v>
      </c>
      <c r="L56" s="330">
        <v>37720</v>
      </c>
      <c r="M56" s="331">
        <v>7.1</v>
      </c>
      <c r="N56" s="332">
        <v>20.9</v>
      </c>
    </row>
    <row r="57" spans="1:14" x14ac:dyDescent="0.15">
      <c r="A57" s="248"/>
      <c r="B57" s="244"/>
      <c r="C57" s="244"/>
      <c r="D57" s="244"/>
      <c r="E57" s="244"/>
      <c r="F57" s="244"/>
      <c r="G57" s="310" t="s">
        <v>513</v>
      </c>
      <c r="H57" s="311"/>
      <c r="I57" s="319">
        <v>4549462</v>
      </c>
      <c r="J57" s="320">
        <v>130428</v>
      </c>
      <c r="K57" s="321">
        <v>71.400000000000006</v>
      </c>
      <c r="L57" s="322">
        <v>106614</v>
      </c>
      <c r="M57" s="323">
        <v>17.2</v>
      </c>
      <c r="N57" s="324">
        <v>54.2</v>
      </c>
    </row>
    <row r="58" spans="1:14" x14ac:dyDescent="0.15">
      <c r="A58" s="248"/>
      <c r="B58" s="244"/>
      <c r="C58" s="244"/>
      <c r="D58" s="244"/>
      <c r="E58" s="244"/>
      <c r="F58" s="244"/>
      <c r="G58" s="325"/>
      <c r="H58" s="326" t="s">
        <v>510</v>
      </c>
      <c r="I58" s="327">
        <v>3796417</v>
      </c>
      <c r="J58" s="328">
        <v>108839</v>
      </c>
      <c r="K58" s="329">
        <v>87.5</v>
      </c>
      <c r="L58" s="330">
        <v>45545</v>
      </c>
      <c r="M58" s="331">
        <v>20.7</v>
      </c>
      <c r="N58" s="332">
        <v>66.8</v>
      </c>
    </row>
    <row r="59" spans="1:14" x14ac:dyDescent="0.15">
      <c r="A59" s="248"/>
      <c r="B59" s="244"/>
      <c r="C59" s="244"/>
      <c r="D59" s="244"/>
      <c r="E59" s="244"/>
      <c r="F59" s="244"/>
      <c r="G59" s="310" t="s">
        <v>514</v>
      </c>
      <c r="H59" s="311"/>
      <c r="I59" s="319">
        <v>2483633</v>
      </c>
      <c r="J59" s="320">
        <v>72088</v>
      </c>
      <c r="K59" s="321">
        <v>-44.7</v>
      </c>
      <c r="L59" s="322">
        <v>85459</v>
      </c>
      <c r="M59" s="323">
        <v>-19.8</v>
      </c>
      <c r="N59" s="324">
        <v>-24.9</v>
      </c>
    </row>
    <row r="60" spans="1:14" x14ac:dyDescent="0.15">
      <c r="A60" s="248"/>
      <c r="B60" s="244"/>
      <c r="C60" s="244"/>
      <c r="D60" s="244"/>
      <c r="E60" s="244"/>
      <c r="F60" s="244"/>
      <c r="G60" s="325"/>
      <c r="H60" s="326" t="s">
        <v>510</v>
      </c>
      <c r="I60" s="333">
        <v>1522696</v>
      </c>
      <c r="J60" s="328">
        <v>44196</v>
      </c>
      <c r="K60" s="329">
        <v>-59.4</v>
      </c>
      <c r="L60" s="330">
        <v>44378</v>
      </c>
      <c r="M60" s="331">
        <v>-2.6</v>
      </c>
      <c r="N60" s="332">
        <v>-56.8</v>
      </c>
    </row>
    <row r="61" spans="1:14" x14ac:dyDescent="0.15">
      <c r="A61" s="248"/>
      <c r="B61" s="244"/>
      <c r="C61" s="244"/>
      <c r="D61" s="244"/>
      <c r="E61" s="244"/>
      <c r="F61" s="244"/>
      <c r="G61" s="310" t="s">
        <v>515</v>
      </c>
      <c r="H61" s="334"/>
      <c r="I61" s="335">
        <v>2681298</v>
      </c>
      <c r="J61" s="336">
        <v>76505</v>
      </c>
      <c r="K61" s="337">
        <v>2.6</v>
      </c>
      <c r="L61" s="338">
        <v>85189</v>
      </c>
      <c r="M61" s="339">
        <v>3.1</v>
      </c>
      <c r="N61" s="324">
        <v>-0.5</v>
      </c>
    </row>
    <row r="62" spans="1:14" x14ac:dyDescent="0.15">
      <c r="A62" s="248"/>
      <c r="B62" s="244"/>
      <c r="C62" s="244"/>
      <c r="D62" s="244"/>
      <c r="E62" s="244"/>
      <c r="F62" s="244"/>
      <c r="G62" s="325"/>
      <c r="H62" s="326" t="s">
        <v>510</v>
      </c>
      <c r="I62" s="327">
        <v>2137702</v>
      </c>
      <c r="J62" s="328">
        <v>60932</v>
      </c>
      <c r="K62" s="329">
        <v>2.4</v>
      </c>
      <c r="L62" s="330">
        <v>39613</v>
      </c>
      <c r="M62" s="331">
        <v>3.5</v>
      </c>
      <c r="N62" s="332">
        <v>-1.1000000000000001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28.41</v>
      </c>
      <c r="G47" s="12">
        <v>28.98</v>
      </c>
      <c r="H47" s="12">
        <v>31.42</v>
      </c>
      <c r="I47" s="12">
        <v>24.94</v>
      </c>
      <c r="J47" s="13">
        <v>24.64</v>
      </c>
    </row>
    <row r="48" spans="2:10" ht="57.75" customHeight="1" x14ac:dyDescent="0.15">
      <c r="B48" s="14"/>
      <c r="C48" s="1141" t="s">
        <v>4</v>
      </c>
      <c r="D48" s="1141"/>
      <c r="E48" s="1142"/>
      <c r="F48" s="15">
        <v>6.88</v>
      </c>
      <c r="G48" s="16">
        <v>9.36</v>
      </c>
      <c r="H48" s="16">
        <v>6.84</v>
      </c>
      <c r="I48" s="16">
        <v>4.6900000000000004</v>
      </c>
      <c r="J48" s="17">
        <v>6.09</v>
      </c>
    </row>
    <row r="49" spans="2:10" ht="57.75" customHeight="1" thickBot="1" x14ac:dyDescent="0.2">
      <c r="B49" s="18"/>
      <c r="C49" s="1143" t="s">
        <v>5</v>
      </c>
      <c r="D49" s="1143"/>
      <c r="E49" s="1144"/>
      <c r="F49" s="19">
        <v>1.26</v>
      </c>
      <c r="G49" s="20">
        <v>2.21</v>
      </c>
      <c r="H49" s="20">
        <v>0.74</v>
      </c>
      <c r="I49" s="20" t="s">
        <v>522</v>
      </c>
      <c r="J49" s="21">
        <v>1.46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523</v>
      </c>
      <c r="D34" s="1151"/>
      <c r="E34" s="1152"/>
      <c r="F34" s="32">
        <v>10.09</v>
      </c>
      <c r="G34" s="33">
        <v>8.16</v>
      </c>
      <c r="H34" s="33">
        <v>6.67</v>
      </c>
      <c r="I34" s="33">
        <v>7.38</v>
      </c>
      <c r="J34" s="34">
        <v>7.32</v>
      </c>
      <c r="K34" s="22"/>
      <c r="L34" s="22"/>
      <c r="M34" s="22"/>
      <c r="N34" s="22"/>
      <c r="O34" s="22"/>
      <c r="P34" s="22"/>
    </row>
    <row r="35" spans="1:16" ht="39" customHeight="1" x14ac:dyDescent="0.15">
      <c r="A35" s="22"/>
      <c r="B35" s="35"/>
      <c r="C35" s="1145" t="s">
        <v>524</v>
      </c>
      <c r="D35" s="1146"/>
      <c r="E35" s="1147"/>
      <c r="F35" s="36">
        <v>6.88</v>
      </c>
      <c r="G35" s="37">
        <v>9.35</v>
      </c>
      <c r="H35" s="37">
        <v>6.84</v>
      </c>
      <c r="I35" s="37">
        <v>4.68</v>
      </c>
      <c r="J35" s="38">
        <v>6.08</v>
      </c>
      <c r="K35" s="22"/>
      <c r="L35" s="22"/>
      <c r="M35" s="22"/>
      <c r="N35" s="22"/>
      <c r="O35" s="22"/>
      <c r="P35" s="22"/>
    </row>
    <row r="36" spans="1:16" ht="39" customHeight="1" x14ac:dyDescent="0.15">
      <c r="A36" s="22"/>
      <c r="B36" s="35"/>
      <c r="C36" s="1145" t="s">
        <v>525</v>
      </c>
      <c r="D36" s="1146"/>
      <c r="E36" s="1147"/>
      <c r="F36" s="36">
        <v>3.51</v>
      </c>
      <c r="G36" s="37">
        <v>3.53</v>
      </c>
      <c r="H36" s="37">
        <v>3.33</v>
      </c>
      <c r="I36" s="37">
        <v>2.68</v>
      </c>
      <c r="J36" s="38">
        <v>2.31</v>
      </c>
      <c r="K36" s="22"/>
      <c r="L36" s="22"/>
      <c r="M36" s="22"/>
      <c r="N36" s="22"/>
      <c r="O36" s="22"/>
      <c r="P36" s="22"/>
    </row>
    <row r="37" spans="1:16" ht="39" customHeight="1" x14ac:dyDescent="0.15">
      <c r="A37" s="22"/>
      <c r="B37" s="35"/>
      <c r="C37" s="1145" t="s">
        <v>526</v>
      </c>
      <c r="D37" s="1146"/>
      <c r="E37" s="1147"/>
      <c r="F37" s="36">
        <v>2.42</v>
      </c>
      <c r="G37" s="37">
        <v>1.39</v>
      </c>
      <c r="H37" s="37">
        <v>1.92</v>
      </c>
      <c r="I37" s="37">
        <v>1.1299999999999999</v>
      </c>
      <c r="J37" s="38">
        <v>1.45</v>
      </c>
      <c r="K37" s="22"/>
      <c r="L37" s="22"/>
      <c r="M37" s="22"/>
      <c r="N37" s="22"/>
      <c r="O37" s="22"/>
      <c r="P37" s="22"/>
    </row>
    <row r="38" spans="1:16" ht="39" customHeight="1" x14ac:dyDescent="0.15">
      <c r="A38" s="22"/>
      <c r="B38" s="35"/>
      <c r="C38" s="1145" t="s">
        <v>527</v>
      </c>
      <c r="D38" s="1146"/>
      <c r="E38" s="1147"/>
      <c r="F38" s="36">
        <v>1.03</v>
      </c>
      <c r="G38" s="37">
        <v>0.66</v>
      </c>
      <c r="H38" s="37">
        <v>0.89</v>
      </c>
      <c r="I38" s="37">
        <v>0.33</v>
      </c>
      <c r="J38" s="38">
        <v>1.07</v>
      </c>
      <c r="K38" s="22"/>
      <c r="L38" s="22"/>
      <c r="M38" s="22"/>
      <c r="N38" s="22"/>
      <c r="O38" s="22"/>
      <c r="P38" s="22"/>
    </row>
    <row r="39" spans="1:16" ht="39" customHeight="1" x14ac:dyDescent="0.15">
      <c r="A39" s="22"/>
      <c r="B39" s="35"/>
      <c r="C39" s="1145" t="s">
        <v>528</v>
      </c>
      <c r="D39" s="1146"/>
      <c r="E39" s="1147"/>
      <c r="F39" s="36">
        <v>0.03</v>
      </c>
      <c r="G39" s="37">
        <v>0.15</v>
      </c>
      <c r="H39" s="37">
        <v>0.03</v>
      </c>
      <c r="I39" s="37">
        <v>0.02</v>
      </c>
      <c r="J39" s="38">
        <v>0.02</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529</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530</v>
      </c>
      <c r="D43" s="1149"/>
      <c r="E43" s="1150"/>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1844</v>
      </c>
      <c r="L45" s="60">
        <v>1735</v>
      </c>
      <c r="M45" s="60">
        <v>1833</v>
      </c>
      <c r="N45" s="60">
        <v>1923</v>
      </c>
      <c r="O45" s="61">
        <v>1877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15</v>
      </c>
      <c r="F48" s="1155"/>
      <c r="G48" s="1155"/>
      <c r="H48" s="1155"/>
      <c r="I48" s="1155"/>
      <c r="J48" s="1156"/>
      <c r="K48" s="63">
        <v>17</v>
      </c>
      <c r="L48" s="64">
        <v>17</v>
      </c>
      <c r="M48" s="64">
        <v>8</v>
      </c>
      <c r="N48" s="64">
        <v>10</v>
      </c>
      <c r="O48" s="65">
        <v>8</v>
      </c>
      <c r="P48" s="48"/>
      <c r="Q48" s="48"/>
      <c r="R48" s="48"/>
      <c r="S48" s="48"/>
      <c r="T48" s="48"/>
      <c r="U48" s="48"/>
    </row>
    <row r="49" spans="1:21" ht="30.75" customHeight="1" x14ac:dyDescent="0.15">
      <c r="A49" s="48"/>
      <c r="B49" s="1163"/>
      <c r="C49" s="1164"/>
      <c r="D49" s="62"/>
      <c r="E49" s="1155" t="s">
        <v>16</v>
      </c>
      <c r="F49" s="1155"/>
      <c r="G49" s="1155"/>
      <c r="H49" s="1155"/>
      <c r="I49" s="1155"/>
      <c r="J49" s="1156"/>
      <c r="K49" s="63">
        <v>14</v>
      </c>
      <c r="L49" s="64">
        <v>14</v>
      </c>
      <c r="M49" s="64">
        <v>24</v>
      </c>
      <c r="N49" s="64">
        <v>40</v>
      </c>
      <c r="O49" s="65">
        <v>64</v>
      </c>
      <c r="P49" s="48"/>
      <c r="Q49" s="48"/>
      <c r="R49" s="48"/>
      <c r="S49" s="48"/>
      <c r="T49" s="48"/>
      <c r="U49" s="48"/>
    </row>
    <row r="50" spans="1:21" ht="30.75" customHeight="1" x14ac:dyDescent="0.15">
      <c r="A50" s="48"/>
      <c r="B50" s="1163"/>
      <c r="C50" s="1164"/>
      <c r="D50" s="62"/>
      <c r="E50" s="1155" t="s">
        <v>17</v>
      </c>
      <c r="F50" s="1155"/>
      <c r="G50" s="1155"/>
      <c r="H50" s="1155"/>
      <c r="I50" s="1155"/>
      <c r="J50" s="1156"/>
      <c r="K50" s="63">
        <v>389</v>
      </c>
      <c r="L50" s="64">
        <v>382</v>
      </c>
      <c r="M50" s="64">
        <v>376</v>
      </c>
      <c r="N50" s="64">
        <v>370</v>
      </c>
      <c r="O50" s="65">
        <v>364</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1143</v>
      </c>
      <c r="L52" s="64">
        <v>1202</v>
      </c>
      <c r="M52" s="64">
        <v>1349</v>
      </c>
      <c r="N52" s="64">
        <v>1460</v>
      </c>
      <c r="O52" s="65">
        <v>1419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1121</v>
      </c>
      <c r="L53" s="69">
        <v>946</v>
      </c>
      <c r="M53" s="69">
        <v>892</v>
      </c>
      <c r="N53" s="69">
        <v>883</v>
      </c>
      <c r="O53" s="70">
        <v>894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69" t="s">
        <v>24</v>
      </c>
      <c r="C41" s="1170"/>
      <c r="D41" s="81"/>
      <c r="E41" s="1175" t="s">
        <v>25</v>
      </c>
      <c r="F41" s="1175"/>
      <c r="G41" s="1175"/>
      <c r="H41" s="1176"/>
      <c r="I41" s="82">
        <v>17804</v>
      </c>
      <c r="J41" s="83">
        <v>18750</v>
      </c>
      <c r="K41" s="83">
        <v>18893</v>
      </c>
      <c r="L41" s="83">
        <v>20372</v>
      </c>
      <c r="M41" s="84">
        <v>20194</v>
      </c>
    </row>
    <row r="42" spans="2:13" ht="27.75" customHeight="1" x14ac:dyDescent="0.15">
      <c r="B42" s="1171"/>
      <c r="C42" s="1172"/>
      <c r="D42" s="85"/>
      <c r="E42" s="1177" t="s">
        <v>26</v>
      </c>
      <c r="F42" s="1177"/>
      <c r="G42" s="1177"/>
      <c r="H42" s="1178"/>
      <c r="I42" s="86">
        <v>2387</v>
      </c>
      <c r="J42" s="87">
        <v>2046</v>
      </c>
      <c r="K42" s="87">
        <v>1705</v>
      </c>
      <c r="L42" s="87">
        <v>1364</v>
      </c>
      <c r="M42" s="88">
        <v>1023</v>
      </c>
    </row>
    <row r="43" spans="2:13" ht="27.75" customHeight="1" x14ac:dyDescent="0.15">
      <c r="B43" s="1171"/>
      <c r="C43" s="1172"/>
      <c r="D43" s="85"/>
      <c r="E43" s="1177" t="s">
        <v>27</v>
      </c>
      <c r="F43" s="1177"/>
      <c r="G43" s="1177"/>
      <c r="H43" s="1178"/>
      <c r="I43" s="86">
        <v>177</v>
      </c>
      <c r="J43" s="87">
        <v>145</v>
      </c>
      <c r="K43" s="87">
        <v>113</v>
      </c>
      <c r="L43" s="87">
        <v>92</v>
      </c>
      <c r="M43" s="88">
        <v>76</v>
      </c>
    </row>
    <row r="44" spans="2:13" ht="27.75" customHeight="1" x14ac:dyDescent="0.15">
      <c r="B44" s="1171"/>
      <c r="C44" s="1172"/>
      <c r="D44" s="85"/>
      <c r="E44" s="1177" t="s">
        <v>28</v>
      </c>
      <c r="F44" s="1177"/>
      <c r="G44" s="1177"/>
      <c r="H44" s="1178"/>
      <c r="I44" s="86">
        <v>526</v>
      </c>
      <c r="J44" s="87">
        <v>864</v>
      </c>
      <c r="K44" s="87">
        <v>835</v>
      </c>
      <c r="L44" s="87">
        <v>801</v>
      </c>
      <c r="M44" s="88">
        <v>737</v>
      </c>
    </row>
    <row r="45" spans="2:13" ht="27.75" customHeight="1" x14ac:dyDescent="0.15">
      <c r="B45" s="1171"/>
      <c r="C45" s="1172"/>
      <c r="D45" s="85"/>
      <c r="E45" s="1177" t="s">
        <v>29</v>
      </c>
      <c r="F45" s="1177"/>
      <c r="G45" s="1177"/>
      <c r="H45" s="1178"/>
      <c r="I45" s="86">
        <v>5890</v>
      </c>
      <c r="J45" s="87">
        <v>5749</v>
      </c>
      <c r="K45" s="87">
        <v>5601</v>
      </c>
      <c r="L45" s="87">
        <v>5252</v>
      </c>
      <c r="M45" s="88">
        <v>5060</v>
      </c>
    </row>
    <row r="46" spans="2:13" ht="27.75" customHeight="1" x14ac:dyDescent="0.15">
      <c r="B46" s="1171"/>
      <c r="C46" s="1172"/>
      <c r="D46" s="85"/>
      <c r="E46" s="1177" t="s">
        <v>30</v>
      </c>
      <c r="F46" s="1177"/>
      <c r="G46" s="1177"/>
      <c r="H46" s="1178"/>
      <c r="I46" s="86">
        <v>342</v>
      </c>
      <c r="J46" s="87">
        <v>296</v>
      </c>
      <c r="K46" s="87">
        <v>252</v>
      </c>
      <c r="L46" s="87">
        <v>207</v>
      </c>
      <c r="M46" s="88">
        <v>162</v>
      </c>
    </row>
    <row r="47" spans="2:13" ht="27.75" customHeight="1" x14ac:dyDescent="0.15">
      <c r="B47" s="1171"/>
      <c r="C47" s="1172"/>
      <c r="D47" s="85"/>
      <c r="E47" s="1177" t="s">
        <v>31</v>
      </c>
      <c r="F47" s="1177"/>
      <c r="G47" s="1177"/>
      <c r="H47" s="1178"/>
      <c r="I47" s="86" t="s">
        <v>477</v>
      </c>
      <c r="J47" s="87" t="s">
        <v>477</v>
      </c>
      <c r="K47" s="87" t="s">
        <v>477</v>
      </c>
      <c r="L47" s="87" t="s">
        <v>477</v>
      </c>
      <c r="M47" s="88" t="s">
        <v>477</v>
      </c>
    </row>
    <row r="48" spans="2:13" ht="27.75" customHeight="1" x14ac:dyDescent="0.15">
      <c r="B48" s="1173"/>
      <c r="C48" s="1174"/>
      <c r="D48" s="85"/>
      <c r="E48" s="1177" t="s">
        <v>32</v>
      </c>
      <c r="F48" s="1177"/>
      <c r="G48" s="1177"/>
      <c r="H48" s="1178"/>
      <c r="I48" s="86" t="s">
        <v>477</v>
      </c>
      <c r="J48" s="87" t="s">
        <v>477</v>
      </c>
      <c r="K48" s="87" t="s">
        <v>477</v>
      </c>
      <c r="L48" s="87" t="s">
        <v>477</v>
      </c>
      <c r="M48" s="88" t="s">
        <v>477</v>
      </c>
    </row>
    <row r="49" spans="2:13" ht="27.75" customHeight="1" x14ac:dyDescent="0.15">
      <c r="B49" s="1179" t="s">
        <v>33</v>
      </c>
      <c r="C49" s="1180"/>
      <c r="D49" s="89"/>
      <c r="E49" s="1177" t="s">
        <v>34</v>
      </c>
      <c r="F49" s="1177"/>
      <c r="G49" s="1177"/>
      <c r="H49" s="1178"/>
      <c r="I49" s="86">
        <v>4390</v>
      </c>
      <c r="J49" s="87">
        <v>4348</v>
      </c>
      <c r="K49" s="87">
        <v>4509</v>
      </c>
      <c r="L49" s="87">
        <v>3923</v>
      </c>
      <c r="M49" s="88">
        <v>3891</v>
      </c>
    </row>
    <row r="50" spans="2:13" ht="27.75" customHeight="1" x14ac:dyDescent="0.15">
      <c r="B50" s="1171"/>
      <c r="C50" s="1172"/>
      <c r="D50" s="85"/>
      <c r="E50" s="1177" t="s">
        <v>35</v>
      </c>
      <c r="F50" s="1177"/>
      <c r="G50" s="1177"/>
      <c r="H50" s="1178"/>
      <c r="I50" s="86">
        <v>155</v>
      </c>
      <c r="J50" s="87">
        <v>139</v>
      </c>
      <c r="K50" s="87">
        <v>113</v>
      </c>
      <c r="L50" s="87">
        <v>104</v>
      </c>
      <c r="M50" s="88">
        <v>93</v>
      </c>
    </row>
    <row r="51" spans="2:13" ht="27.75" customHeight="1" x14ac:dyDescent="0.15">
      <c r="B51" s="1173"/>
      <c r="C51" s="1174"/>
      <c r="D51" s="85"/>
      <c r="E51" s="1177" t="s">
        <v>36</v>
      </c>
      <c r="F51" s="1177"/>
      <c r="G51" s="1177"/>
      <c r="H51" s="1178"/>
      <c r="I51" s="86">
        <v>13137</v>
      </c>
      <c r="J51" s="87">
        <v>13912</v>
      </c>
      <c r="K51" s="87">
        <v>13980</v>
      </c>
      <c r="L51" s="87">
        <v>14546</v>
      </c>
      <c r="M51" s="88">
        <v>14241</v>
      </c>
    </row>
    <row r="52" spans="2:13" ht="27.75" customHeight="1" thickBot="1" x14ac:dyDescent="0.2">
      <c r="B52" s="1181" t="s">
        <v>37</v>
      </c>
      <c r="C52" s="1182"/>
      <c r="D52" s="90"/>
      <c r="E52" s="1183" t="s">
        <v>38</v>
      </c>
      <c r="F52" s="1183"/>
      <c r="G52" s="1183"/>
      <c r="H52" s="1184"/>
      <c r="I52" s="91">
        <v>9443</v>
      </c>
      <c r="J52" s="92">
        <v>9452</v>
      </c>
      <c r="K52" s="92">
        <v>8797</v>
      </c>
      <c r="L52" s="92">
        <v>9515</v>
      </c>
      <c r="M52" s="93">
        <v>9027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53022</v>
      </c>
      <c r="E3" s="116"/>
      <c r="F3" s="117">
        <v>67201</v>
      </c>
      <c r="G3" s="118"/>
      <c r="H3" s="119"/>
    </row>
    <row r="4" spans="1:8" x14ac:dyDescent="0.15">
      <c r="A4" s="120"/>
      <c r="B4" s="121"/>
      <c r="C4" s="122"/>
      <c r="D4" s="123">
        <v>48227</v>
      </c>
      <c r="E4" s="124"/>
      <c r="F4" s="125">
        <v>35210</v>
      </c>
      <c r="G4" s="126"/>
      <c r="H4" s="127"/>
    </row>
    <row r="5" spans="1:8" x14ac:dyDescent="0.15">
      <c r="A5" s="108" t="s">
        <v>511</v>
      </c>
      <c r="B5" s="113"/>
      <c r="C5" s="114"/>
      <c r="D5" s="115">
        <v>50902</v>
      </c>
      <c r="E5" s="116"/>
      <c r="F5" s="117">
        <v>75709</v>
      </c>
      <c r="G5" s="118"/>
      <c r="H5" s="119"/>
    </row>
    <row r="6" spans="1:8" x14ac:dyDescent="0.15">
      <c r="A6" s="120"/>
      <c r="B6" s="121"/>
      <c r="C6" s="122"/>
      <c r="D6" s="123">
        <v>45349</v>
      </c>
      <c r="E6" s="124"/>
      <c r="F6" s="125">
        <v>35212</v>
      </c>
      <c r="G6" s="126"/>
      <c r="H6" s="127"/>
    </row>
    <row r="7" spans="1:8" x14ac:dyDescent="0.15">
      <c r="A7" s="108" t="s">
        <v>512</v>
      </c>
      <c r="B7" s="113"/>
      <c r="C7" s="114"/>
      <c r="D7" s="115">
        <v>76086</v>
      </c>
      <c r="E7" s="116"/>
      <c r="F7" s="117">
        <v>90961</v>
      </c>
      <c r="G7" s="118"/>
      <c r="H7" s="119"/>
    </row>
    <row r="8" spans="1:8" x14ac:dyDescent="0.15">
      <c r="A8" s="120"/>
      <c r="B8" s="121"/>
      <c r="C8" s="122"/>
      <c r="D8" s="123">
        <v>58050</v>
      </c>
      <c r="E8" s="124"/>
      <c r="F8" s="125">
        <v>37720</v>
      </c>
      <c r="G8" s="126"/>
      <c r="H8" s="127"/>
    </row>
    <row r="9" spans="1:8" x14ac:dyDescent="0.15">
      <c r="A9" s="108" t="s">
        <v>513</v>
      </c>
      <c r="B9" s="113"/>
      <c r="C9" s="114"/>
      <c r="D9" s="115">
        <v>130428</v>
      </c>
      <c r="E9" s="116"/>
      <c r="F9" s="117">
        <v>106614</v>
      </c>
      <c r="G9" s="118"/>
      <c r="H9" s="119"/>
    </row>
    <row r="10" spans="1:8" x14ac:dyDescent="0.15">
      <c r="A10" s="120"/>
      <c r="B10" s="121"/>
      <c r="C10" s="122"/>
      <c r="D10" s="123">
        <v>108839</v>
      </c>
      <c r="E10" s="124"/>
      <c r="F10" s="125">
        <v>45545</v>
      </c>
      <c r="G10" s="126"/>
      <c r="H10" s="127"/>
    </row>
    <row r="11" spans="1:8" x14ac:dyDescent="0.15">
      <c r="A11" s="108" t="s">
        <v>514</v>
      </c>
      <c r="B11" s="113"/>
      <c r="C11" s="114"/>
      <c r="D11" s="115">
        <v>72088</v>
      </c>
      <c r="E11" s="116"/>
      <c r="F11" s="117">
        <v>85459</v>
      </c>
      <c r="G11" s="118"/>
      <c r="H11" s="119"/>
    </row>
    <row r="12" spans="1:8" x14ac:dyDescent="0.15">
      <c r="A12" s="120"/>
      <c r="B12" s="121"/>
      <c r="C12" s="128"/>
      <c r="D12" s="123">
        <v>44196</v>
      </c>
      <c r="E12" s="124"/>
      <c r="F12" s="125">
        <v>44378</v>
      </c>
      <c r="G12" s="126"/>
      <c r="H12" s="127"/>
    </row>
    <row r="13" spans="1:8" x14ac:dyDescent="0.15">
      <c r="A13" s="108"/>
      <c r="B13" s="113"/>
      <c r="C13" s="129"/>
      <c r="D13" s="130">
        <v>76505</v>
      </c>
      <c r="E13" s="131"/>
      <c r="F13" s="132">
        <v>85189</v>
      </c>
      <c r="G13" s="133"/>
      <c r="H13" s="119"/>
    </row>
    <row r="14" spans="1:8" x14ac:dyDescent="0.15">
      <c r="A14" s="120"/>
      <c r="B14" s="121"/>
      <c r="C14" s="122"/>
      <c r="D14" s="123">
        <v>60932</v>
      </c>
      <c r="E14" s="124"/>
      <c r="F14" s="125">
        <v>39613</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6.88</v>
      </c>
      <c r="C19" s="134">
        <f>ROUND(VALUE(SUBSTITUTE(実質収支比率等に係る経年分析!G$48,"▲","-")),2)</f>
        <v>9.36</v>
      </c>
      <c r="D19" s="134">
        <f>ROUND(VALUE(SUBSTITUTE(実質収支比率等に係る経年分析!H$48,"▲","-")),2)</f>
        <v>6.84</v>
      </c>
      <c r="E19" s="134">
        <f>ROUND(VALUE(SUBSTITUTE(実質収支比率等に係る経年分析!I$48,"▲","-")),2)</f>
        <v>4.6900000000000004</v>
      </c>
      <c r="F19" s="134">
        <f>ROUND(VALUE(SUBSTITUTE(実質収支比率等に係る経年分析!J$48,"▲","-")),2)</f>
        <v>6.09</v>
      </c>
    </row>
    <row r="20" spans="1:11" x14ac:dyDescent="0.15">
      <c r="A20" s="134" t="s">
        <v>43</v>
      </c>
      <c r="B20" s="134">
        <f>ROUND(VALUE(SUBSTITUTE(実質収支比率等に係る経年分析!F$47,"▲","-")),2)</f>
        <v>28.41</v>
      </c>
      <c r="C20" s="134">
        <f>ROUND(VALUE(SUBSTITUTE(実質収支比率等に係る経年分析!G$47,"▲","-")),2)</f>
        <v>28.98</v>
      </c>
      <c r="D20" s="134">
        <f>ROUND(VALUE(SUBSTITUTE(実質収支比率等に係る経年分析!H$47,"▲","-")),2)</f>
        <v>31.42</v>
      </c>
      <c r="E20" s="134">
        <f>ROUND(VALUE(SUBSTITUTE(実質収支比率等に係る経年分析!I$47,"▲","-")),2)</f>
        <v>24.94</v>
      </c>
      <c r="F20" s="134">
        <f>ROUND(VALUE(SUBSTITUTE(実質収支比率等に係る経年分析!J$47,"▲","-")),2)</f>
        <v>24.64</v>
      </c>
    </row>
    <row r="21" spans="1:11" x14ac:dyDescent="0.15">
      <c r="A21" s="134" t="s">
        <v>44</v>
      </c>
      <c r="B21" s="134">
        <f>IF(ISNUMBER(VALUE(SUBSTITUTE(実質収支比率等に係る経年分析!F$49,"▲","-"))),ROUND(VALUE(SUBSTITUTE(実質収支比率等に係る経年分析!F$49,"▲","-")),2),NA())</f>
        <v>1.26</v>
      </c>
      <c r="C21" s="134">
        <f>IF(ISNUMBER(VALUE(SUBSTITUTE(実質収支比率等に係る経年分析!G$49,"▲","-"))),ROUND(VALUE(SUBSTITUTE(実質収支比率等に係る経年分析!G$49,"▲","-")),2),NA())</f>
        <v>2.21</v>
      </c>
      <c r="D21" s="134">
        <f>IF(ISNUMBER(VALUE(SUBSTITUTE(実質収支比率等に係る経年分析!H$49,"▲","-"))),ROUND(VALUE(SUBSTITUTE(実質収支比率等に係る経年分析!H$49,"▲","-")),2),NA())</f>
        <v>0.74</v>
      </c>
      <c r="E21" s="134">
        <f>IF(ISNUMBER(VALUE(SUBSTITUTE(実質収支比率等に係る経年分析!I$49,"▲","-"))),ROUND(VALUE(SUBSTITUTE(実質収支比率等に係る経年分析!I$49,"▲","-")),2),NA())</f>
        <v>-8.4700000000000006</v>
      </c>
      <c r="F21" s="134">
        <f>IF(ISNUMBER(VALUE(SUBSTITUTE(実質収支比率等に係る経年分析!J$49,"▲","-"))),ROUND(VALUE(SUBSTITUTE(実質収支比率等に係る経年分析!J$49,"▲","-")),2),NA())</f>
        <v>1.46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1.07</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1.1299999999999999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1.45</v>
      </c>
    </row>
    <row r="34" spans="1:16" x14ac:dyDescent="0.15">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6.08</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7.32</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1143</v>
      </c>
      <c r="E42" s="136"/>
      <c r="F42" s="136"/>
      <c r="G42" s="136">
        <f>'実質公債費比率（分子）の構造'!L$52</f>
        <v>1202</v>
      </c>
      <c r="H42" s="136"/>
      <c r="I42" s="136"/>
      <c r="J42" s="136">
        <f>'実質公債費比率（分子）の構造'!M$52</f>
        <v>1349</v>
      </c>
      <c r="K42" s="136"/>
      <c r="L42" s="136"/>
      <c r="M42" s="136">
        <f>'実質公債費比率（分子）の構造'!N$52</f>
        <v>1460</v>
      </c>
      <c r="N42" s="136"/>
      <c r="O42" s="136"/>
      <c r="P42" s="136">
        <f>'実質公債費比率（分子）の構造'!O$52</f>
        <v>1419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389</v>
      </c>
      <c r="C44" s="136"/>
      <c r="D44" s="136"/>
      <c r="E44" s="136">
        <f>'実質公債費比率（分子）の構造'!L$50</f>
        <v>382</v>
      </c>
      <c r="F44" s="136"/>
      <c r="G44" s="136"/>
      <c r="H44" s="136">
        <f>'実質公債費比率（分子）の構造'!M$50</f>
        <v>376</v>
      </c>
      <c r="I44" s="136"/>
      <c r="J44" s="136"/>
      <c r="K44" s="136">
        <f>'実質公債費比率（分子）の構造'!N$50</f>
        <v>370</v>
      </c>
      <c r="L44" s="136"/>
      <c r="M44" s="136"/>
      <c r="N44" s="136">
        <f>'実質公債費比率（分子）の構造'!O$50</f>
        <v>364</v>
      </c>
      <c r="O44" s="136"/>
      <c r="P44" s="136"/>
    </row>
    <row r="45" spans="1:16" x14ac:dyDescent="0.15">
      <c r="A45" s="136" t="s">
        <v>54</v>
      </c>
      <c r="B45" s="136">
        <f>'実質公債費比率（分子）の構造'!K$49</f>
        <v>14</v>
      </c>
      <c r="C45" s="136"/>
      <c r="D45" s="136"/>
      <c r="E45" s="136">
        <f>'実質公債費比率（分子）の構造'!L$49</f>
        <v>14</v>
      </c>
      <c r="F45" s="136"/>
      <c r="G45" s="136"/>
      <c r="H45" s="136">
        <f>'実質公債費比率（分子）の構造'!M$49</f>
        <v>24</v>
      </c>
      <c r="I45" s="136"/>
      <c r="J45" s="136"/>
      <c r="K45" s="136">
        <f>'実質公債費比率（分子）の構造'!N$49</f>
        <v>40</v>
      </c>
      <c r="L45" s="136"/>
      <c r="M45" s="136"/>
      <c r="N45" s="136">
        <f>'実質公債費比率（分子）の構造'!O$49</f>
        <v>64</v>
      </c>
      <c r="O45" s="136"/>
      <c r="P45" s="136"/>
    </row>
    <row r="46" spans="1:16" x14ac:dyDescent="0.15">
      <c r="A46" s="136" t="s">
        <v>55</v>
      </c>
      <c r="B46" s="136">
        <f>'実質公債費比率（分子）の構造'!K$48</f>
        <v>17</v>
      </c>
      <c r="C46" s="136"/>
      <c r="D46" s="136"/>
      <c r="E46" s="136">
        <f>'実質公債費比率（分子）の構造'!L$48</f>
        <v>17</v>
      </c>
      <c r="F46" s="136"/>
      <c r="G46" s="136"/>
      <c r="H46" s="136">
        <f>'実質公債費比率（分子）の構造'!M$48</f>
        <v>8</v>
      </c>
      <c r="I46" s="136"/>
      <c r="J46" s="136"/>
      <c r="K46" s="136">
        <f>'実質公債費比率（分子）の構造'!N$48</f>
        <v>10</v>
      </c>
      <c r="L46" s="136"/>
      <c r="M46" s="136"/>
      <c r="N46" s="136">
        <f>'実質公債費比率（分子）の構造'!O$48</f>
        <v>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1844</v>
      </c>
      <c r="C49" s="136"/>
      <c r="D49" s="136"/>
      <c r="E49" s="136">
        <f>'実質公債費比率（分子）の構造'!L$45</f>
        <v>1735</v>
      </c>
      <c r="F49" s="136"/>
      <c r="G49" s="136"/>
      <c r="H49" s="136">
        <f>'実質公債費比率（分子）の構造'!M$45</f>
        <v>1833</v>
      </c>
      <c r="I49" s="136"/>
      <c r="J49" s="136"/>
      <c r="K49" s="136">
        <f>'実質公債費比率（分子）の構造'!N$45</f>
        <v>1923</v>
      </c>
      <c r="L49" s="136"/>
      <c r="M49" s="136"/>
      <c r="N49" s="136">
        <f>'実質公債費比率（分子）の構造'!O$45</f>
        <v>1877</v>
      </c>
      <c r="O49" s="136"/>
      <c r="P49" s="136"/>
    </row>
    <row r="50" spans="1:16" x14ac:dyDescent="0.15">
      <c r="A50" s="136" t="s">
        <v>59</v>
      </c>
      <c r="B50" s="136" t="e">
        <f>NA()</f>
        <v>#N/A</v>
      </c>
      <c r="C50" s="136">
        <f>IF(ISNUMBER('実質公債費比率（分子）の構造'!K$53),'実質公債費比率（分子）の構造'!K$53,NA())</f>
        <v>1121</v>
      </c>
      <c r="D50" s="136" t="e">
        <f>NA()</f>
        <v>#N/A</v>
      </c>
      <c r="E50" s="136" t="e">
        <f>NA()</f>
        <v>#N/A</v>
      </c>
      <c r="F50" s="136">
        <f>IF(ISNUMBER('実質公債費比率（分子）の構造'!L$53),'実質公債費比率（分子）の構造'!L$53,NA())</f>
        <v>946</v>
      </c>
      <c r="G50" s="136" t="e">
        <f>NA()</f>
        <v>#N/A</v>
      </c>
      <c r="H50" s="136" t="e">
        <f>NA()</f>
        <v>#N/A</v>
      </c>
      <c r="I50" s="136">
        <f>IF(ISNUMBER('実質公債費比率（分子）の構造'!M$53),'実質公債費比率（分子）の構造'!M$53,NA())</f>
        <v>892</v>
      </c>
      <c r="J50" s="136" t="e">
        <f>NA()</f>
        <v>#N/A</v>
      </c>
      <c r="K50" s="136" t="e">
        <f>NA()</f>
        <v>#N/A</v>
      </c>
      <c r="L50" s="136">
        <f>IF(ISNUMBER('実質公債費比率（分子）の構造'!N$53),'実質公債費比率（分子）の構造'!N$53,NA())</f>
        <v>883</v>
      </c>
      <c r="M50" s="136" t="e">
        <f>NA()</f>
        <v>#N/A</v>
      </c>
      <c r="N50" s="136" t="e">
        <f>NA()</f>
        <v>#N/A</v>
      </c>
      <c r="O50" s="136">
        <f>IF(ISNUMBER('実質公債費比率（分子）の構造'!O$53),'実質公債費比率（分子）の構造'!O$53,NA())</f>
        <v>894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13137</v>
      </c>
      <c r="E56" s="135"/>
      <c r="F56" s="135"/>
      <c r="G56" s="135">
        <f>'将来負担比率（分子）の構造'!J$51</f>
        <v>13912</v>
      </c>
      <c r="H56" s="135"/>
      <c r="I56" s="135"/>
      <c r="J56" s="135">
        <f>'将来負担比率（分子）の構造'!K$51</f>
        <v>13980</v>
      </c>
      <c r="K56" s="135"/>
      <c r="L56" s="135"/>
      <c r="M56" s="135">
        <f>'将来負担比率（分子）の構造'!L$51</f>
        <v>14546</v>
      </c>
      <c r="N56" s="135"/>
      <c r="O56" s="135"/>
      <c r="P56" s="135">
        <f>'将来負担比率（分子）の構造'!M$51</f>
        <v>14241</v>
      </c>
    </row>
    <row r="57" spans="1:16" x14ac:dyDescent="0.15">
      <c r="A57" s="135" t="s">
        <v>35</v>
      </c>
      <c r="B57" s="135"/>
      <c r="C57" s="135"/>
      <c r="D57" s="135">
        <f>'将来負担比率（分子）の構造'!I$50</f>
        <v>155</v>
      </c>
      <c r="E57" s="135"/>
      <c r="F57" s="135"/>
      <c r="G57" s="135">
        <f>'将来負担比率（分子）の構造'!J$50</f>
        <v>139</v>
      </c>
      <c r="H57" s="135"/>
      <c r="I57" s="135"/>
      <c r="J57" s="135">
        <f>'将来負担比率（分子）の構造'!K$50</f>
        <v>113</v>
      </c>
      <c r="K57" s="135"/>
      <c r="L57" s="135"/>
      <c r="M57" s="135">
        <f>'将来負担比率（分子）の構造'!L$50</f>
        <v>104</v>
      </c>
      <c r="N57" s="135"/>
      <c r="O57" s="135"/>
      <c r="P57" s="135">
        <f>'将来負担比率（分子）の構造'!M$50</f>
        <v>93</v>
      </c>
    </row>
    <row r="58" spans="1:16" x14ac:dyDescent="0.15">
      <c r="A58" s="135" t="s">
        <v>34</v>
      </c>
      <c r="B58" s="135"/>
      <c r="C58" s="135"/>
      <c r="D58" s="135">
        <f>'将来負担比率（分子）の構造'!I$49</f>
        <v>4390</v>
      </c>
      <c r="E58" s="135"/>
      <c r="F58" s="135"/>
      <c r="G58" s="135">
        <f>'将来負担比率（分子）の構造'!J$49</f>
        <v>4348</v>
      </c>
      <c r="H58" s="135"/>
      <c r="I58" s="135"/>
      <c r="J58" s="135">
        <f>'将来負担比率（分子）の構造'!K$49</f>
        <v>4509</v>
      </c>
      <c r="K58" s="135"/>
      <c r="L58" s="135"/>
      <c r="M58" s="135">
        <f>'将来負担比率（分子）の構造'!L$49</f>
        <v>3923</v>
      </c>
      <c r="N58" s="135"/>
      <c r="O58" s="135"/>
      <c r="P58" s="135">
        <f>'将来負担比率（分子）の構造'!M$49</f>
        <v>3891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342</v>
      </c>
      <c r="C61" s="135"/>
      <c r="D61" s="135"/>
      <c r="E61" s="135">
        <f>'将来負担比率（分子）の構造'!J$46</f>
        <v>296</v>
      </c>
      <c r="F61" s="135"/>
      <c r="G61" s="135"/>
      <c r="H61" s="135">
        <f>'将来負担比率（分子）の構造'!K$46</f>
        <v>252</v>
      </c>
      <c r="I61" s="135"/>
      <c r="J61" s="135"/>
      <c r="K61" s="135">
        <f>'将来負担比率（分子）の構造'!L$46</f>
        <v>207</v>
      </c>
      <c r="L61" s="135"/>
      <c r="M61" s="135"/>
      <c r="N61" s="135">
        <f>'将来負担比率（分子）の構造'!M$46</f>
        <v>162</v>
      </c>
      <c r="O61" s="135"/>
      <c r="P61" s="135"/>
    </row>
    <row r="62" spans="1:16" x14ac:dyDescent="0.15">
      <c r="A62" s="135" t="s">
        <v>29</v>
      </c>
      <c r="B62" s="135">
        <f>'将来負担比率（分子）の構造'!I$45</f>
        <v>5890</v>
      </c>
      <c r="C62" s="135"/>
      <c r="D62" s="135"/>
      <c r="E62" s="135">
        <f>'将来負担比率（分子）の構造'!J$45</f>
        <v>5749</v>
      </c>
      <c r="F62" s="135"/>
      <c r="G62" s="135"/>
      <c r="H62" s="135">
        <f>'将来負担比率（分子）の構造'!K$45</f>
        <v>5601</v>
      </c>
      <c r="I62" s="135"/>
      <c r="J62" s="135"/>
      <c r="K62" s="135">
        <f>'将来負担比率（分子）の構造'!L$45</f>
        <v>5252</v>
      </c>
      <c r="L62" s="135"/>
      <c r="M62" s="135"/>
      <c r="N62" s="135">
        <f>'将来負担比率（分子）の構造'!M$45</f>
        <v>5060</v>
      </c>
      <c r="O62" s="135"/>
      <c r="P62" s="135"/>
    </row>
    <row r="63" spans="1:16" x14ac:dyDescent="0.15">
      <c r="A63" s="135" t="s">
        <v>28</v>
      </c>
      <c r="B63" s="135">
        <f>'将来負担比率（分子）の構造'!I$44</f>
        <v>526</v>
      </c>
      <c r="C63" s="135"/>
      <c r="D63" s="135"/>
      <c r="E63" s="135">
        <f>'将来負担比率（分子）の構造'!J$44</f>
        <v>864</v>
      </c>
      <c r="F63" s="135"/>
      <c r="G63" s="135"/>
      <c r="H63" s="135">
        <f>'将来負担比率（分子）の構造'!K$44</f>
        <v>835</v>
      </c>
      <c r="I63" s="135"/>
      <c r="J63" s="135"/>
      <c r="K63" s="135">
        <f>'将来負担比率（分子）の構造'!L$44</f>
        <v>801</v>
      </c>
      <c r="L63" s="135"/>
      <c r="M63" s="135"/>
      <c r="N63" s="135">
        <f>'将来負担比率（分子）の構造'!M$44</f>
        <v>737</v>
      </c>
      <c r="O63" s="135"/>
      <c r="P63" s="135"/>
    </row>
    <row r="64" spans="1:16" x14ac:dyDescent="0.15">
      <c r="A64" s="135" t="s">
        <v>27</v>
      </c>
      <c r="B64" s="135">
        <f>'将来負担比率（分子）の構造'!I$43</f>
        <v>177</v>
      </c>
      <c r="C64" s="135"/>
      <c r="D64" s="135"/>
      <c r="E64" s="135">
        <f>'将来負担比率（分子）の構造'!J$43</f>
        <v>145</v>
      </c>
      <c r="F64" s="135"/>
      <c r="G64" s="135"/>
      <c r="H64" s="135">
        <f>'将来負担比率（分子）の構造'!K$43</f>
        <v>113</v>
      </c>
      <c r="I64" s="135"/>
      <c r="J64" s="135"/>
      <c r="K64" s="135">
        <f>'将来負担比率（分子）の構造'!L$43</f>
        <v>92</v>
      </c>
      <c r="L64" s="135"/>
      <c r="M64" s="135"/>
      <c r="N64" s="135">
        <f>'将来負担比率（分子）の構造'!M$43</f>
        <v>76</v>
      </c>
      <c r="O64" s="135"/>
      <c r="P64" s="135"/>
    </row>
    <row r="65" spans="1:16" x14ac:dyDescent="0.15">
      <c r="A65" s="135" t="s">
        <v>26</v>
      </c>
      <c r="B65" s="135">
        <f>'将来負担比率（分子）の構造'!I$42</f>
        <v>2387</v>
      </c>
      <c r="C65" s="135"/>
      <c r="D65" s="135"/>
      <c r="E65" s="135">
        <f>'将来負担比率（分子）の構造'!J$42</f>
        <v>2046</v>
      </c>
      <c r="F65" s="135"/>
      <c r="G65" s="135"/>
      <c r="H65" s="135">
        <f>'将来負担比率（分子）の構造'!K$42</f>
        <v>1705</v>
      </c>
      <c r="I65" s="135"/>
      <c r="J65" s="135"/>
      <c r="K65" s="135">
        <f>'将来負担比率（分子）の構造'!L$42</f>
        <v>1364</v>
      </c>
      <c r="L65" s="135"/>
      <c r="M65" s="135"/>
      <c r="N65" s="135">
        <f>'将来負担比率（分子）の構造'!M$42</f>
        <v>1023</v>
      </c>
      <c r="O65" s="135"/>
      <c r="P65" s="135"/>
    </row>
    <row r="66" spans="1:16" x14ac:dyDescent="0.15">
      <c r="A66" s="135" t="s">
        <v>25</v>
      </c>
      <c r="B66" s="135">
        <f>'将来負担比率（分子）の構造'!I$41</f>
        <v>17804</v>
      </c>
      <c r="C66" s="135"/>
      <c r="D66" s="135"/>
      <c r="E66" s="135">
        <f>'将来負担比率（分子）の構造'!J$41</f>
        <v>18750</v>
      </c>
      <c r="F66" s="135"/>
      <c r="G66" s="135"/>
      <c r="H66" s="135">
        <f>'将来負担比率（分子）の構造'!K$41</f>
        <v>18893</v>
      </c>
      <c r="I66" s="135"/>
      <c r="J66" s="135"/>
      <c r="K66" s="135">
        <f>'将来負担比率（分子）の構造'!L$41</f>
        <v>20372</v>
      </c>
      <c r="L66" s="135"/>
      <c r="M66" s="135"/>
      <c r="N66" s="135">
        <f>'将来負担比率（分子）の構造'!M$41</f>
        <v>20194</v>
      </c>
      <c r="O66" s="135"/>
      <c r="P66" s="135"/>
    </row>
    <row r="67" spans="1:16" x14ac:dyDescent="0.15">
      <c r="A67" s="135" t="s">
        <v>63</v>
      </c>
      <c r="B67" s="135" t="e">
        <f>NA()</f>
        <v>#N/A</v>
      </c>
      <c r="C67" s="135">
        <f>IF(ISNUMBER('将来負担比率（分子）の構造'!I$52), IF('将来負担比率（分子）の構造'!I$52 &lt; 0, 0, '将来負担比率（分子）の構造'!I$52), NA())</f>
        <v>9443</v>
      </c>
      <c r="D67" s="135" t="e">
        <f>NA()</f>
        <v>#N/A</v>
      </c>
      <c r="E67" s="135" t="e">
        <f>NA()</f>
        <v>#N/A</v>
      </c>
      <c r="F67" s="135">
        <f>IF(ISNUMBER('将来負担比率（分子）の構造'!J$52), IF('将来負担比率（分子）の構造'!J$52 &lt; 0, 0, '将来負担比率（分子）の構造'!J$52), NA())</f>
        <v>9452</v>
      </c>
      <c r="G67" s="135" t="e">
        <f>NA()</f>
        <v>#N/A</v>
      </c>
      <c r="H67" s="135" t="e">
        <f>NA()</f>
        <v>#N/A</v>
      </c>
      <c r="I67" s="135">
        <f>IF(ISNUMBER('将来負担比率（分子）の構造'!K$52), IF('将来負担比率（分子）の構造'!K$52 &lt; 0, 0, '将来負担比率（分子）の構造'!K$52), NA())</f>
        <v>8797</v>
      </c>
      <c r="J67" s="135" t="e">
        <f>NA()</f>
        <v>#N/A</v>
      </c>
      <c r="K67" s="135" t="e">
        <f>NA()</f>
        <v>#N/A</v>
      </c>
      <c r="L67" s="135">
        <f>IF(ISNUMBER('将来負担比率（分子）の構造'!L$52), IF('将来負担比率（分子）の構造'!L$52 &lt; 0, 0, '将来負担比率（分子）の構造'!L$52), NA())</f>
        <v>9515</v>
      </c>
      <c r="M67" s="135" t="e">
        <f>NA()</f>
        <v>#N/A</v>
      </c>
      <c r="N67" s="135" t="e">
        <f>NA()</f>
        <v>#N/A</v>
      </c>
      <c r="O67" s="135">
        <f>IF(ISNUMBER('将来負担比率（分子）の構造'!M$52), IF('将来負担比率（分子）の構造'!M$52 &lt; 0, 0, '将来負担比率（分子）の構造'!M$52), NA())</f>
        <v>9027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2017-03-10T02:14:38Z</cp:lastPrinted>
  <dcterms:created xsi:type="dcterms:W3CDTF">2017-02-15T17:26:11Z</dcterms:created>
  <dcterms:modified xsi:type="dcterms:W3CDTF">2017-03-10T02:59:25Z</dcterms:modified>
  <cp:category/>
</cp:coreProperties>
</file>