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O35" i="10"/>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E41"/>
  <c r="AM41"/>
  <c r="U41"/>
  <c r="C41"/>
  <c r="CO40"/>
  <c r="BE40"/>
  <c r="AM40"/>
  <c r="U40"/>
  <c r="C40"/>
  <c r="CO39"/>
  <c r="BE39"/>
  <c r="AM39"/>
  <c r="U39"/>
  <c r="C39"/>
  <c r="CO38"/>
  <c r="BE38"/>
  <c r="AM38"/>
  <c r="U38"/>
  <c r="C38"/>
  <c r="CO37"/>
  <c r="BE37"/>
  <c r="AM37"/>
  <c r="U37"/>
  <c r="C37"/>
  <c r="BE36"/>
  <c r="AM36"/>
  <c r="C36"/>
  <c r="BE35"/>
  <c r="C35"/>
  <c r="BE34"/>
  <c r="C34"/>
  <c r="U34" l="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10" l="1"/>
  <c r="U36" s="1"/>
  <c r="AM34"/>
  <c r="AM35" s="1"/>
  <c r="BW34" l="1"/>
  <c r="BW35" s="1"/>
  <c r="BW36" s="1"/>
  <c r="BW37" s="1"/>
  <c r="BW38" s="1"/>
  <c r="BW39" s="1"/>
  <c r="BW40" s="1"/>
  <c r="BW41" s="1"/>
  <c r="CO34" l="1"/>
  <c r="CO35" s="1"/>
  <c r="CO36" s="1"/>
</calcChain>
</file>

<file path=xl/sharedStrings.xml><?xml version="1.0" encoding="utf-8"?>
<sst xmlns="http://schemas.openxmlformats.org/spreadsheetml/2006/main" count="1081" uniqueCount="601">
  <si>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</si>
  <si>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</si>
  <si>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</si>
  <si>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</si>
  <si>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</si>
  <si>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</si>
  <si>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</si>
  <si>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</si>
  <si>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</si>
  <si>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</si>
  <si>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</si>
  <si>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</si>
  <si>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</si>
  <si>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</si>
  <si>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</si>
  <si>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</si>
  <si>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</si>
  <si>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</si>
  <si>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</si>
  <si>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</si>
  <si>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</si>
  <si>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</si>
  <si>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</si>
  <si>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</si>
  <si>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</si>
  <si>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</si>
  <si>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</si>
  <si>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</si>
  <si>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</si>
  <si>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</si>
  <si>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</si>
  <si>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</si>
  <si>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</si>
  <si>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</si>
  <si>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</si>
  <si>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</si>
  <si>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</si>
  <si>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</si>
  <si>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</si>
  <si>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</si>
  <si>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</si>
  <si>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</si>
  <si>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</si>
  <si>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</si>
  <si>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</si>
  <si>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</si>
  <si>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</si>
  <si>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</si>
  <si>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</si>
  <si>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</si>
  <si>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</si>
  <si>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</si>
  <si>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</si>
  <si>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</si>
  <si>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</si>
  <si>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</si>
  <si>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</si>
  <si>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</si>
  <si>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</si>
  <si>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</si>
  <si>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</si>
  <si>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</si>
  <si>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</si>
  <si>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</si>
  <si>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</si>
  <si>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</si>
  <si>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</si>
  <si>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</si>
  <si>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</si>
  <si>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</si>
  <si>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</si>
  <si>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</si>
  <si>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</si>
  <si>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</si>
  <si>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</si>
  <si>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</si>
  <si>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</si>
  <si>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</si>
  <si>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</si>
  <si>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</si>
  <si>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</si>
  <si>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</si>
  <si>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</si>
  <si>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</si>
  <si>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</si>
  <si>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</si>
  <si>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</si>
  <si>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</si>
  <si>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</si>
  <si>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</si>
  <si>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</si>
  <si>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</si>
  <si>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鴨川市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</si>
  <si>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</si>
  <si>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</si>
  <si>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</si>
  <si>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</si>
  <si>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</si>
  <si>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</si>
  <si>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</si>
  <si>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</si>
  <si>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</si>
  <si>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</si>
  <si>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</si>
  <si>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</si>
  <si>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</si>
  <si>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</si>
  <si>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</si>
  <si>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</si>
  <si>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</si>
  <si>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</si>
  <si>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</si>
  <si>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</si>
  <si>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</si>
  <si>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</si>
  <si>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</si>
  <si>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</si>
  <si>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</si>
  <si>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</si>
  <si>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</si>
  <si>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</si>
  <si>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</si>
  <si>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</si>
  <si>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</si>
  <si>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</si>
  <si>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</si>
  <si>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</si>
  <si>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</si>
  <si>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</si>
  <si>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</si>
  <si>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</si>
  <si>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</si>
  <si>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</si>
  <si>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</si>
  <si>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</si>
  <si>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</si>
  <si>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</si>
  <si>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</si>
  <si>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</si>
  <si>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</si>
  <si>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</si>
  <si>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</si>
  <si>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</si>
  <si>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</si>
  <si>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</si>
  <si>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</si>
  <si>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</si>
  <si>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</si>
  <si>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</si>
  <si>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</si>
  <si>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</si>
  <si>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</si>
  <si>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</si>
  <si>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</si>
  <si>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</si>
  <si>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</si>
  <si>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</si>
  <si>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</si>
  <si>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</si>
  <si>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</si>
  <si>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</si>
  <si>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</si>
  <si>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</si>
  <si>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</si>
  <si>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</si>
  <si>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</si>
  <si>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</si>
  <si>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</si>
  <si>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</si>
  <si>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</si>
  <si>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</si>
  <si>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</si>
  <si>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</si>
  <si>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</si>
  <si>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</si>
  <si>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</si>
  <si>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</si>
  <si>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</si>
  <si>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</si>
  <si>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</si>
  <si>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</si>
  <si>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</si>
  <si>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</si>
  <si>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</si>
  <si>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</si>
  <si>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</si>
  <si>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</si>
  <si>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</si>
  <si>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</si>
  <si>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</si>
  <si>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</si>
  <si>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</si>
  <si>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</si>
  <si>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</si>
  <si>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</si>
  <si>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</si>
  <si>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</si>
  <si>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</si>
  <si>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</si>
  <si>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</si>
  <si>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</si>
  <si>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</si>
  <si>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</si>
  <si>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</si>
  <si>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</si>
  <si>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</si>
  <si>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</si>
  <si>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</si>
  <si>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千葉県鴨川市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</si>
  <si>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</si>
  <si>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</si>
  <si>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</si>
  <si>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</si>
  <si>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</si>
  <si>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</si>
  <si>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</si>
  <si>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</si>
  <si>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</si>
  <si>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</si>
  <si>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</si>
  <si>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</si>
  <si>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</si>
  <si>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</si>
  <si>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</si>
  <si>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</si>
  <si>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</si>
  <si>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</si>
  <si>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</si>
  <si>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</si>
  <si>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</si>
  <si>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</si>
  <si>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</si>
  <si>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</si>
  <si>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</si>
  <si>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</si>
  <si>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</si>
  <si>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</si>
  <si>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</si>
  <si>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</si>
  <si>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</si>
  <si>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</si>
  <si>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</si>
  <si>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</si>
  <si>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</si>
  <si>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</si>
  <si>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</si>
  <si>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</si>
  <si>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</si>
  <si>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</si>
  <si>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</si>
  <si>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</si>
  <si>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</si>
  <si>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</si>
  <si>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</si>
  <si>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</si>
  <si>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</si>
  <si>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</si>
  <si>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</si>
  <si>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</si>
  <si>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</si>
  <si>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</si>
  <si>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</si>
  <si>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</si>
  <si>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</si>
  <si>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</si>
  <si>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</si>
  <si>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</si>
  <si>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</si>
  <si>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</si>
  <si>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</si>
  <si>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</si>
  <si>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</si>
  <si>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</si>
  <si>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</si>
  <si>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</si>
  <si>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</si>
  <si>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</si>
  <si>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</si>
  <si>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</si>
  <si>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</si>
  <si>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</si>
  <si>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</si>
  <si>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</si>
  <si>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</si>
  <si>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</si>
  <si>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</si>
  <si>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</si>
  <si>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</si>
  <si>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</si>
  <si>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</si>
  <si>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</si>
  <si>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</si>
  <si>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</si>
  <si>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</si>
  <si>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</si>
  <si>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</si>
  <si>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</si>
  <si>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</si>
  <si>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</si>
  <si>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</si>
  <si>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</si>
  <si>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</si>
  <si>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</si>
  <si>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</si>
  <si>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</si>
  <si>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</si>
  <si>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</si>
  <si>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</si>
  <si>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</si>
  <si>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</si>
  <si>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</si>
  <si>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</si>
  <si>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</si>
  <si>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</si>
  <si>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</si>
  <si>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</si>
  <si>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</si>
  <si>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</si>
  <si>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</si>
  <si>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</si>
  <si>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</si>
  <si>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</si>
  <si>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</si>
  <si>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</si>
  <si>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</si>
  <si>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</si>
  <si>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</si>
  <si>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</si>
  <si>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</si>
  <si>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</si>
  <si>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</si>
  <si>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</si>
  <si>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</si>
  <si>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</si>
  <si>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</si>
  <si>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</si>
  <si>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</si>
  <si>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</si>
  <si>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</si>
  <si>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</si>
  <si>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</si>
  <si>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</si>
  <si>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</si>
  <si>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</si>
  <si>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</si>
  <si>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</si>
  <si>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</si>
  <si>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</si>
  <si>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</si>
  <si>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</si>
  <si>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</si>
  <si>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</si>
  <si>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</si>
  <si>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</si>
  <si>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</si>
  <si>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</si>
  <si>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</si>
  <si>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</si>
  <si>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</si>
  <si>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千葉県鴨川市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</si>
  <si>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</si>
  <si>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</si>
  <si>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</si>
  <si>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</si>
  <si>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</si>
  <si>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</si>
  <si>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</si>
  <si>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</si>
  <si>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</si>
  <si>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</si>
  <si>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</si>
  <si>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</si>
  <si>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</si>
  <si>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</si>
  <si>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</si>
  <si>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</si>
  <si>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</si>
  <si>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</si>
  <si>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</si>
  <si>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</si>
  <si>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</si>
  <si>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</si>
  <si>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</si>
  <si>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</si>
  <si>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</si>
  <si>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</si>
  <si>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</si>
  <si>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</si>
  <si>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</si>
  <si>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</si>
  <si>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</si>
  <si>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</si>
  <si>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</si>
  <si>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</si>
  <si>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</si>
  <si>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</si>
  <si>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</si>
  <si>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</si>
  <si>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</si>
  <si>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</si>
  <si>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</si>
  <si>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</si>
  <si>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</si>
  <si>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</si>
  <si>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</si>
  <si>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</si>
  <si>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</si>
  <si>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</si>
  <si>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</si>
  <si>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</si>
  <si>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</si>
  <si>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</si>
  <si>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</si>
  <si>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</si>
  <si>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</si>
  <si>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</si>
  <si>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</si>
  <si>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</si>
  <si>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</si>
  <si>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</si>
  <si>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</si>
  <si>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</si>
  <si>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</si>
  <si>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</si>
  <si>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</si>
  <si>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</si>
  <si>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</si>
  <si>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</si>
  <si>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</si>
  <si>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</si>
  <si>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</si>
  <si>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</si>
  <si>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</si>
  <si>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</si>
  <si>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</si>
  <si>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</si>
  <si>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</si>
  <si>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</si>
  <si>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</si>
  <si>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</si>
  <si>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</si>
  <si>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</si>
  <si>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</si>
  <si>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</si>
  <si>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</si>
  <si>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</si>
  <si>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</si>
  <si>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</si>
  <si>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</si>
  <si>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</si>
  <si>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</si>
  <si>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</si>
  <si>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</si>
  <si>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</si>
  <si>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</si>
  <si>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</si>
  <si>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</si>
  <si>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</si>
  <si>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</si>
  <si>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</si>
  <si>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</si>
  <si>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</si>
  <si>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</si>
  <si>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</si>
  <si>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</si>
  <si>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</si>
  <si>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</si>
  <si>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</si>
  <si>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</si>
  <si>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</si>
  <si>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</si>
  <si>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</si>
  <si>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</si>
  <si>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</si>
  <si>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</si>
  <si>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</si>
  <si>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</si>
  <si>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</si>
  <si>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</si>
  <si>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</si>
  <si>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</si>
  <si>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</si>
  <si>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</si>
  <si>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</si>
  <si>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</si>
  <si>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</si>
  <si>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</si>
  <si>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</si>
  <si>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</si>
  <si>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</si>
  <si>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</si>
  <si>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</si>
  <si>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</si>
  <si>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</si>
  <si>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</si>
  <si>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</si>
  <si>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</si>
  <si>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</si>
  <si>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</si>
  <si>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</si>
  <si>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</si>
  <si>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</si>
  <si>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</si>
  <si>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</si>
  <si>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</si>
  <si>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</si>
  <si>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</si>
  <si>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</si>
  <si>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</si>
  <si>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</si>
  <si>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</si>
  <si>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</si>
  <si>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</si>
  <si>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</si>
  <si>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</si>
  <si>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</si>
  <si>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</si>
  <si>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</si>
  <si>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</si>
  <si>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</si>
  <si>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</si>
  <si>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</si>
  <si>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</si>
  <si>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</si>
  <si>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</si>
  <si>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</si>
  <si>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</si>
  <si>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</si>
  <si>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</si>
  <si>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</si>
  <si>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</si>
  <si>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</si>
  <si>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</si>
  <si>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</si>
  <si>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</si>
  <si>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</si>
  <si>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</si>
  <si>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</si>
  <si>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</si>
  <si>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</si>
  <si>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</si>
  <si>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</si>
  <si>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</si>
  <si>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</si>
  <si>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</si>
  <si>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</si>
  <si>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</si>
  <si>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</si>
  <si>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</si>
  <si>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</si>
  <si>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</si>
  <si>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</si>
  <si>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</si>
  <si>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</si>
  <si>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</si>
  <si>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</si>
  <si>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</si>
  <si>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</si>
  <si>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</si>
  <si>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8.47</t>
  </si>
  <si>
    <t>▲ 4.49</t>
  </si>
  <si>
    <t>▲ 4.99</t>
  </si>
  <si>
    <t>水道事業会計</t>
  </si>
  <si>
    <t>一般会計</t>
  </si>
  <si>
    <t>国民健康保険特別会計</t>
  </si>
  <si>
    <t>病院事業会計</t>
  </si>
  <si>
    <t>介護保険特別会計</t>
  </si>
  <si>
    <t>後期高齢者医療特別会計</t>
  </si>
  <si>
    <t>その他会計（赤字）</t>
  </si>
  <si>
    <t>その他会計（黒字）</t>
  </si>
  <si>
    <t>安房郡市広域市町村圏事務組合</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</si>
  <si>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</si>
  <si>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</si>
  <si>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</si>
  <si>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</si>
  <si>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</si>
  <si>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</si>
  <si>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南房総広域水道企業団（水道用水供給事業会計）</t>
    <phoneticPr fontId="2"/>
  </si>
  <si>
    <t>鴨川市開発公社</t>
    <phoneticPr fontId="2"/>
  </si>
  <si>
    <t>鴨川マリン開発</t>
    <phoneticPr fontId="2"/>
  </si>
  <si>
    <t>-</t>
    <phoneticPr fontId="2"/>
  </si>
  <si>
    <t>-</t>
    <phoneticPr fontId="2"/>
  </si>
  <si>
    <t>鴨川観光プラットフォーム</t>
    <phoneticPr fontId="2"/>
  </si>
  <si>
    <t>地域振興基金</t>
    <rPh sb="0" eb="2">
      <t>チイキ</t>
    </rPh>
    <rPh sb="2" eb="4">
      <t>シンコウ</t>
    </rPh>
    <rPh sb="4" eb="6">
      <t>キキン</t>
    </rPh>
    <phoneticPr fontId="11"/>
  </si>
  <si>
    <t>ふるさぽーと基金</t>
    <rPh sb="6" eb="8">
      <t>キキン</t>
    </rPh>
    <phoneticPr fontId="11"/>
  </si>
  <si>
    <t>教育振興基金</t>
    <rPh sb="0" eb="2">
      <t>キョウイク</t>
    </rPh>
    <rPh sb="2" eb="4">
      <t>シンコウ</t>
    </rPh>
    <rPh sb="4" eb="6">
      <t>キキン</t>
    </rPh>
    <phoneticPr fontId="11"/>
  </si>
  <si>
    <t>三日月基金</t>
    <rPh sb="0" eb="3">
      <t>ミカヅキ</t>
    </rPh>
    <rPh sb="3" eb="5">
      <t>キキン</t>
    </rPh>
    <phoneticPr fontId="11"/>
  </si>
  <si>
    <t>まちづくり支援基金</t>
    <rPh sb="5" eb="7">
      <t>シエン</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</si>
  <si>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</si>
  <si>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</si>
  <si>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</si>
  <si>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</si>
  <si>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</si>
  <si>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</si>
  <si>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</si>
  <si>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</si>
  <si>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</si>
  <si>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</si>
  <si>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</si>
  <si>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本市の将来負担比率は105.4％、実質公債費比率は10.8％と、類似団体と比較すると共に高い水準にある。実質公債費比率は平成28年度から29年度にかけて若干増加しているが、これは普通交付税の合併算定替による割増交付が７割から５割へ縮減されたこと等によるものであり、今後も実質公債費比率の増要因として作用することが予想される。
　財政状況が厳しい中、公共施設の更新等にあたっては起債の活用が見込まれるが、過度な将来負担とならないよう十分配慮しながら、これまで以上に公債費の適正化に取り組むとともに、計画的に施設の老朽化対策を進めていく。</t>
    <phoneticPr fontId="5"/>
  </si>
  <si>
    <t>　本市の将来負担比率は105.4％となっており、平成30年度を最終年度とする鴨川市開発公社からの太海多目的公益用地買戻しに係る債務負担の減等がある一方で、普通交付税の合併算定替による割増交付が平成31年度までの間に段階的に縮小されることから、将来負担比率は今後も同水準で推移することが予想される。
　また、有形固定資産減価償却率が53.4％と類似団体平均値とほぼ同水準であることを踏まえると、将来的に他団体と同水準の施設更新費用の発生が予想される。その財源としては起債の活用が見込まれるが、将来負担比率は類似団体内平均値との比較において依然として高い水準にあるため、過度な将来負担とならないよう十分に配慮するとともに、これまで以上に公債費の適正化や計画的な施設老朽化対策に取り組む予定である。</t>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</si>
</sst>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0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extLst xmlns:c16r2="http://schemas.microsoft.com/office/drawing/2015/06/chart">
            <c:ext xmlns:c16="http://schemas.microsoft.com/office/drawing/2014/chart" uri="{C3380CC4-5D6E-409C-BE32-E72D297353CC}">
              <c16:uniqueId val="{00000000-73BD-41B7-A167-6A33A8F253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76086</c:v>
                </c:pt>
                <c:pt idx="1">
                  <c:v>130428</c:v>
                </c:pt>
                <c:pt idx="2">
                  <c:v>72088</c:v>
                </c:pt>
                <c:pt idx="3">
                  <c:v>57198</c:v>
                </c:pt>
                <c:pt idx="4">
                  <c:v>53470</c:v>
                </c:pt>
              </c:numCache>
            </c:numRef>
          </c:val>
          <c:extLst xmlns:c16r2="http://schemas.microsoft.com/office/drawing/2015/06/chart">
            <c:ext xmlns:c16="http://schemas.microsoft.com/office/drawing/2014/chart" uri="{C3380CC4-5D6E-409C-BE32-E72D297353CC}">
              <c16:uniqueId val="{00000001-73BD-41B7-A167-6A33A8F2530B}"/>
            </c:ext>
          </c:extLst>
        </c:ser>
        <c:marker val="1"/>
        <c:axId val="167297408"/>
        <c:axId val="167299328"/>
      </c:lineChart>
      <c:catAx>
        <c:axId val="16729740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299328"/>
        <c:crosses val="autoZero"/>
        <c:auto val="1"/>
        <c:lblAlgn val="ctr"/>
        <c:lblOffset val="100"/>
        <c:tickLblSkip val="1"/>
        <c:tickMarkSkip val="1"/>
      </c:catAx>
      <c:valAx>
        <c:axId val="167299328"/>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4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29740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02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6.84</c:v>
                </c:pt>
                <c:pt idx="1">
                  <c:v>4.6900000000000004</c:v>
                </c:pt>
                <c:pt idx="2">
                  <c:v>6.09</c:v>
                </c:pt>
                <c:pt idx="3">
                  <c:v>5.99</c:v>
                </c:pt>
                <c:pt idx="4">
                  <c:v>4.5</c:v>
                </c:pt>
              </c:numCache>
            </c:numRef>
          </c:val>
          <c:extLst xmlns:c16r2="http://schemas.microsoft.com/office/drawing/2015/06/chart">
            <c:ext xmlns:c16="http://schemas.microsoft.com/office/drawing/2014/chart" uri="{C3380CC4-5D6E-409C-BE32-E72D297353CC}">
              <c16:uniqueId val="{00000000-70BC-4264-83CD-5F4AF08A8B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31.42</c:v>
                </c:pt>
                <c:pt idx="1">
                  <c:v>24.94</c:v>
                </c:pt>
                <c:pt idx="2">
                  <c:v>24.64</c:v>
                </c:pt>
                <c:pt idx="3">
                  <c:v>21.41</c:v>
                </c:pt>
                <c:pt idx="4">
                  <c:v>18.579999999999998</c:v>
                </c:pt>
              </c:numCache>
            </c:numRef>
          </c:val>
          <c:extLst xmlns:c16r2="http://schemas.microsoft.com/office/drawing/2015/06/chart">
            <c:ext xmlns:c16="http://schemas.microsoft.com/office/drawing/2014/chart" uri="{C3380CC4-5D6E-409C-BE32-E72D297353CC}">
              <c16:uniqueId val="{00000001-70BC-4264-83CD-5F4AF08A8B09}"/>
            </c:ext>
          </c:extLst>
        </c:ser>
        <c:gapWidth val="250"/>
        <c:overlap val="100"/>
        <c:axId val="176288128"/>
        <c:axId val="1762900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0.74</c:v>
                </c:pt>
                <c:pt idx="1">
                  <c:v>-8.4700000000000006</c:v>
                </c:pt>
                <c:pt idx="2">
                  <c:v>1.46</c:v>
                </c:pt>
                <c:pt idx="3">
                  <c:v>-4.49</c:v>
                </c:pt>
                <c:pt idx="4">
                  <c:v>-4.99</c:v>
                </c:pt>
              </c:numCache>
            </c:numRef>
          </c:val>
          <c:extLst xmlns:c16r2="http://schemas.microsoft.com/office/drawing/2015/06/chart">
            <c:ext xmlns:c16="http://schemas.microsoft.com/office/drawing/2014/chart" uri="{C3380CC4-5D6E-409C-BE32-E72D297353CC}">
              <c16:uniqueId val="{00000002-70BC-4264-83CD-5F4AF08A8B09}"/>
            </c:ext>
          </c:extLst>
        </c:ser>
        <c:marker val="1"/>
        <c:axId val="176288128"/>
        <c:axId val="176290048"/>
      </c:lineChart>
      <c:catAx>
        <c:axId val="17628812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290048"/>
        <c:crosses val="autoZero"/>
        <c:auto val="1"/>
        <c:lblAlgn val="ctr"/>
        <c:lblOffset val="100"/>
        <c:tickLblSkip val="1"/>
        <c:tickMarkSkip val="1"/>
      </c:catAx>
      <c:valAx>
        <c:axId val="1762900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2881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8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030-4630-91A1-4DBBB1EAC6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030-4630-91A1-4DBBB1EAC6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030-4630-91A1-4DBBB1EAC6F1}"/>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030-4630-91A1-4DBBB1EAC6F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6030-4630-91A1-4DBBB1EAC6F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0.89</c:v>
                </c:pt>
                <c:pt idx="2">
                  <c:v>#N/A</c:v>
                </c:pt>
                <c:pt idx="3">
                  <c:v>0.33</c:v>
                </c:pt>
                <c:pt idx="4">
                  <c:v>#N/A</c:v>
                </c:pt>
                <c:pt idx="5">
                  <c:v>1.07</c:v>
                </c:pt>
                <c:pt idx="6">
                  <c:v>#N/A</c:v>
                </c:pt>
                <c:pt idx="7">
                  <c:v>1.4</c:v>
                </c:pt>
                <c:pt idx="8">
                  <c:v>#N/A</c:v>
                </c:pt>
                <c:pt idx="9">
                  <c:v>1.1100000000000001</c:v>
                </c:pt>
              </c:numCache>
            </c:numRef>
          </c:val>
          <c:extLst xmlns:c16r2="http://schemas.microsoft.com/office/drawing/2015/06/chart">
            <c:ext xmlns:c16="http://schemas.microsoft.com/office/drawing/2014/chart" uri="{C3380CC4-5D6E-409C-BE32-E72D297353CC}">
              <c16:uniqueId val="{00000005-6030-4630-91A1-4DBBB1EAC6F1}"/>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3.33</c:v>
                </c:pt>
                <c:pt idx="2">
                  <c:v>#N/A</c:v>
                </c:pt>
                <c:pt idx="3">
                  <c:v>2.68</c:v>
                </c:pt>
                <c:pt idx="4">
                  <c:v>#N/A</c:v>
                </c:pt>
                <c:pt idx="5">
                  <c:v>2.31</c:v>
                </c:pt>
                <c:pt idx="6">
                  <c:v>#N/A</c:v>
                </c:pt>
                <c:pt idx="7">
                  <c:v>2.4900000000000002</c:v>
                </c:pt>
                <c:pt idx="8">
                  <c:v>#N/A</c:v>
                </c:pt>
                <c:pt idx="9">
                  <c:v>1.92</c:v>
                </c:pt>
              </c:numCache>
            </c:numRef>
          </c:val>
          <c:extLst xmlns:c16r2="http://schemas.microsoft.com/office/drawing/2015/06/chart">
            <c:ext xmlns:c16="http://schemas.microsoft.com/office/drawing/2014/chart" uri="{C3380CC4-5D6E-409C-BE32-E72D297353CC}">
              <c16:uniqueId val="{00000006-6030-4630-91A1-4DBBB1EAC6F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1.92</c:v>
                </c:pt>
                <c:pt idx="2">
                  <c:v>#N/A</c:v>
                </c:pt>
                <c:pt idx="3">
                  <c:v>1.1299999999999999</c:v>
                </c:pt>
                <c:pt idx="4">
                  <c:v>#N/A</c:v>
                </c:pt>
                <c:pt idx="5">
                  <c:v>1.45</c:v>
                </c:pt>
                <c:pt idx="6">
                  <c:v>#N/A</c:v>
                </c:pt>
                <c:pt idx="7">
                  <c:v>1.4</c:v>
                </c:pt>
                <c:pt idx="8">
                  <c:v>#N/A</c:v>
                </c:pt>
                <c:pt idx="9">
                  <c:v>2.79</c:v>
                </c:pt>
              </c:numCache>
            </c:numRef>
          </c:val>
          <c:extLst xmlns:c16r2="http://schemas.microsoft.com/office/drawing/2015/06/chart">
            <c:ext xmlns:c16="http://schemas.microsoft.com/office/drawing/2014/chart" uri="{C3380CC4-5D6E-409C-BE32-E72D297353CC}">
              <c16:uniqueId val="{00000007-6030-4630-91A1-4DBBB1EAC6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6.84</c:v>
                </c:pt>
                <c:pt idx="2">
                  <c:v>#N/A</c:v>
                </c:pt>
                <c:pt idx="3">
                  <c:v>4.68</c:v>
                </c:pt>
                <c:pt idx="4">
                  <c:v>#N/A</c:v>
                </c:pt>
                <c:pt idx="5">
                  <c:v>6.08</c:v>
                </c:pt>
                <c:pt idx="6">
                  <c:v>#N/A</c:v>
                </c:pt>
                <c:pt idx="7">
                  <c:v>5.99</c:v>
                </c:pt>
                <c:pt idx="8">
                  <c:v>#N/A</c:v>
                </c:pt>
                <c:pt idx="9">
                  <c:v>4.49</c:v>
                </c:pt>
              </c:numCache>
            </c:numRef>
          </c:val>
          <c:extLst xmlns:c16r2="http://schemas.microsoft.com/office/drawing/2015/06/chart">
            <c:ext xmlns:c16="http://schemas.microsoft.com/office/drawing/2014/chart" uri="{C3380CC4-5D6E-409C-BE32-E72D297353CC}">
              <c16:uniqueId val="{00000008-6030-4630-91A1-4DBBB1EAC6F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6.67</c:v>
                </c:pt>
                <c:pt idx="2">
                  <c:v>#N/A</c:v>
                </c:pt>
                <c:pt idx="3">
                  <c:v>7.38</c:v>
                </c:pt>
                <c:pt idx="4">
                  <c:v>#N/A</c:v>
                </c:pt>
                <c:pt idx="5">
                  <c:v>7.32</c:v>
                </c:pt>
                <c:pt idx="6">
                  <c:v>#N/A</c:v>
                </c:pt>
                <c:pt idx="7">
                  <c:v>11.3</c:v>
                </c:pt>
                <c:pt idx="8">
                  <c:v>#N/A</c:v>
                </c:pt>
                <c:pt idx="9">
                  <c:v>14.69</c:v>
                </c:pt>
              </c:numCache>
            </c:numRef>
          </c:val>
          <c:extLst xmlns:c16r2="http://schemas.microsoft.com/office/drawing/2015/06/chart">
            <c:ext xmlns:c16="http://schemas.microsoft.com/office/drawing/2014/chart" uri="{C3380CC4-5D6E-409C-BE32-E72D297353CC}">
              <c16:uniqueId val="{00000009-6030-4630-91A1-4DBBB1EAC6F1}"/>
            </c:ext>
          </c:extLst>
        </c:ser>
        <c:overlap val="100"/>
        <c:axId val="176919296"/>
        <c:axId val="176920832"/>
      </c:barChart>
      <c:catAx>
        <c:axId val="1769192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920832"/>
        <c:crosses val="autoZero"/>
        <c:auto val="1"/>
        <c:lblAlgn val="ctr"/>
        <c:lblOffset val="100"/>
        <c:tickLblSkip val="1"/>
        <c:tickMarkSkip val="1"/>
      </c:catAx>
      <c:valAx>
        <c:axId val="1769208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1929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E-2"/>
          <c:y val="8.7976539589442848E-2"/>
          <c:w val="0.90356317136844022"/>
          <c:h val="0.639296187683287"/>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1349</c:v>
                </c:pt>
                <c:pt idx="5">
                  <c:v>1460</c:v>
                </c:pt>
                <c:pt idx="8">
                  <c:v>1419</c:v>
                </c:pt>
                <c:pt idx="11">
                  <c:v>1280</c:v>
                </c:pt>
                <c:pt idx="14">
                  <c:v>1255</c:v>
                </c:pt>
              </c:numCache>
            </c:numRef>
          </c:val>
          <c:extLst xmlns:c16r2="http://schemas.microsoft.com/office/drawing/2015/06/chart">
            <c:ext xmlns:c16="http://schemas.microsoft.com/office/drawing/2014/chart" uri="{C3380CC4-5D6E-409C-BE32-E72D297353CC}">
              <c16:uniqueId val="{00000000-0B08-41B8-8D08-3B741E3984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B08-41B8-8D08-3B741E3984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376</c:v>
                </c:pt>
                <c:pt idx="3">
                  <c:v>370</c:v>
                </c:pt>
                <c:pt idx="6">
                  <c:v>364</c:v>
                </c:pt>
                <c:pt idx="9">
                  <c:v>358</c:v>
                </c:pt>
                <c:pt idx="12">
                  <c:v>352</c:v>
                </c:pt>
              </c:numCache>
            </c:numRef>
          </c:val>
          <c:extLst xmlns:c16r2="http://schemas.microsoft.com/office/drawing/2015/06/chart">
            <c:ext xmlns:c16="http://schemas.microsoft.com/office/drawing/2014/chart" uri="{C3380CC4-5D6E-409C-BE32-E72D297353CC}">
              <c16:uniqueId val="{00000002-0B08-41B8-8D08-3B741E3984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40</c:v>
                </c:pt>
                <c:pt idx="6">
                  <c:v>64</c:v>
                </c:pt>
                <c:pt idx="9">
                  <c:v>63</c:v>
                </c:pt>
                <c:pt idx="12">
                  <c:v>67</c:v>
                </c:pt>
              </c:numCache>
            </c:numRef>
          </c:val>
          <c:extLst xmlns:c16r2="http://schemas.microsoft.com/office/drawing/2015/06/chart">
            <c:ext xmlns:c16="http://schemas.microsoft.com/office/drawing/2014/chart" uri="{C3380CC4-5D6E-409C-BE32-E72D297353CC}">
              <c16:uniqueId val="{00000003-0B08-41B8-8D08-3B741E3984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c:v>
                </c:pt>
                <c:pt idx="3">
                  <c:v>10</c:v>
                </c:pt>
                <c:pt idx="6">
                  <c:v>8</c:v>
                </c:pt>
                <c:pt idx="9">
                  <c:v>72</c:v>
                </c:pt>
                <c:pt idx="12">
                  <c:v>74</c:v>
                </c:pt>
              </c:numCache>
            </c:numRef>
          </c:val>
          <c:extLst xmlns:c16r2="http://schemas.microsoft.com/office/drawing/2015/06/chart">
            <c:ext xmlns:c16="http://schemas.microsoft.com/office/drawing/2014/chart" uri="{C3380CC4-5D6E-409C-BE32-E72D297353CC}">
              <c16:uniqueId val="{00000004-0B08-41B8-8D08-3B741E3984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B08-41B8-8D08-3B741E3984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B08-41B8-8D08-3B741E3984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1833</c:v>
                </c:pt>
                <c:pt idx="3">
                  <c:v>1923</c:v>
                </c:pt>
                <c:pt idx="6">
                  <c:v>1877</c:v>
                </c:pt>
                <c:pt idx="9">
                  <c:v>1661</c:v>
                </c:pt>
                <c:pt idx="12">
                  <c:v>1700</c:v>
                </c:pt>
              </c:numCache>
            </c:numRef>
          </c:val>
          <c:extLst xmlns:c16r2="http://schemas.microsoft.com/office/drawing/2015/06/chart">
            <c:ext xmlns:c16="http://schemas.microsoft.com/office/drawing/2014/chart" uri="{C3380CC4-5D6E-409C-BE32-E72D297353CC}">
              <c16:uniqueId val="{00000007-0B08-41B8-8D08-3B741E39845C}"/>
            </c:ext>
          </c:extLst>
        </c:ser>
        <c:gapWidth val="100"/>
        <c:overlap val="100"/>
        <c:axId val="177186304"/>
        <c:axId val="17718822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892</c:v>
                </c:pt>
                <c:pt idx="2">
                  <c:v>#N/A</c:v>
                </c:pt>
                <c:pt idx="3">
                  <c:v>#N/A</c:v>
                </c:pt>
                <c:pt idx="4">
                  <c:v>883</c:v>
                </c:pt>
                <c:pt idx="5">
                  <c:v>#N/A</c:v>
                </c:pt>
                <c:pt idx="6">
                  <c:v>#N/A</c:v>
                </c:pt>
                <c:pt idx="7">
                  <c:v>894</c:v>
                </c:pt>
                <c:pt idx="8">
                  <c:v>#N/A</c:v>
                </c:pt>
                <c:pt idx="9">
                  <c:v>#N/A</c:v>
                </c:pt>
                <c:pt idx="10">
                  <c:v>874</c:v>
                </c:pt>
                <c:pt idx="11">
                  <c:v>#N/A</c:v>
                </c:pt>
                <c:pt idx="12">
                  <c:v>#N/A</c:v>
                </c:pt>
                <c:pt idx="13">
                  <c:v>938</c:v>
                </c:pt>
                <c:pt idx="14">
                  <c:v>#N/A</c:v>
                </c:pt>
              </c:numCache>
            </c:numRef>
          </c:val>
          <c:extLst xmlns:c16r2="http://schemas.microsoft.com/office/drawing/2015/06/chart">
            <c:ext xmlns:c16="http://schemas.microsoft.com/office/drawing/2014/chart" uri="{C3380CC4-5D6E-409C-BE32-E72D297353CC}">
              <c16:uniqueId val="{00000008-0B08-41B8-8D08-3B741E39845C}"/>
            </c:ext>
          </c:extLst>
        </c:ser>
        <c:marker val="1"/>
        <c:axId val="177186304"/>
        <c:axId val="177188224"/>
      </c:lineChart>
      <c:catAx>
        <c:axId val="1771863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188224"/>
        <c:crosses val="autoZero"/>
        <c:auto val="1"/>
        <c:lblAlgn val="ctr"/>
        <c:lblOffset val="100"/>
        <c:tickLblSkip val="1"/>
        <c:tickMarkSkip val="1"/>
      </c:catAx>
      <c:valAx>
        <c:axId val="1771882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1863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95"/>
          <c:h val="0.589182127738551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13980</c:v>
                </c:pt>
                <c:pt idx="5">
                  <c:v>14546</c:v>
                </c:pt>
                <c:pt idx="8">
                  <c:v>14241</c:v>
                </c:pt>
                <c:pt idx="11">
                  <c:v>14067</c:v>
                </c:pt>
                <c:pt idx="14">
                  <c:v>13724</c:v>
                </c:pt>
              </c:numCache>
            </c:numRef>
          </c:val>
          <c:extLst xmlns:c16r2="http://schemas.microsoft.com/office/drawing/2015/06/chart">
            <c:ext xmlns:c16="http://schemas.microsoft.com/office/drawing/2014/chart" uri="{C3380CC4-5D6E-409C-BE32-E72D297353CC}">
              <c16:uniqueId val="{00000000-7C73-497E-8B4B-7AC25BEA59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113</c:v>
                </c:pt>
                <c:pt idx="5">
                  <c:v>104</c:v>
                </c:pt>
                <c:pt idx="8">
                  <c:v>93</c:v>
                </c:pt>
                <c:pt idx="11">
                  <c:v>81</c:v>
                </c:pt>
                <c:pt idx="14">
                  <c:v>68</c:v>
                </c:pt>
              </c:numCache>
            </c:numRef>
          </c:val>
          <c:extLst xmlns:c16r2="http://schemas.microsoft.com/office/drawing/2015/06/chart">
            <c:ext xmlns:c16="http://schemas.microsoft.com/office/drawing/2014/chart" uri="{C3380CC4-5D6E-409C-BE32-E72D297353CC}">
              <c16:uniqueId val="{00000001-7C73-497E-8B4B-7AC25BEA59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4509</c:v>
                </c:pt>
                <c:pt idx="5">
                  <c:v>3923</c:v>
                </c:pt>
                <c:pt idx="8">
                  <c:v>3891</c:v>
                </c:pt>
                <c:pt idx="11">
                  <c:v>3624</c:v>
                </c:pt>
                <c:pt idx="14">
                  <c:v>3429</c:v>
                </c:pt>
              </c:numCache>
            </c:numRef>
          </c:val>
          <c:extLst xmlns:c16r2="http://schemas.microsoft.com/office/drawing/2015/06/chart">
            <c:ext xmlns:c16="http://schemas.microsoft.com/office/drawing/2014/chart" uri="{C3380CC4-5D6E-409C-BE32-E72D297353CC}">
              <c16:uniqueId val="{00000002-7C73-497E-8B4B-7AC25BEA59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C73-497E-8B4B-7AC25BEA59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C73-497E-8B4B-7AC25BEA59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252</c:v>
                </c:pt>
                <c:pt idx="3">
                  <c:v>207</c:v>
                </c:pt>
                <c:pt idx="6">
                  <c:v>162</c:v>
                </c:pt>
                <c:pt idx="9">
                  <c:v>117</c:v>
                </c:pt>
                <c:pt idx="12">
                  <c:v>72</c:v>
                </c:pt>
              </c:numCache>
            </c:numRef>
          </c:val>
          <c:extLst xmlns:c16r2="http://schemas.microsoft.com/office/drawing/2015/06/chart">
            <c:ext xmlns:c16="http://schemas.microsoft.com/office/drawing/2014/chart" uri="{C3380CC4-5D6E-409C-BE32-E72D297353CC}">
              <c16:uniqueId val="{00000005-7C73-497E-8B4B-7AC25BEA59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5601</c:v>
                </c:pt>
                <c:pt idx="3">
                  <c:v>5252</c:v>
                </c:pt>
                <c:pt idx="6">
                  <c:v>5060</c:v>
                </c:pt>
                <c:pt idx="9">
                  <c:v>4813</c:v>
                </c:pt>
                <c:pt idx="12">
                  <c:v>4677</c:v>
                </c:pt>
              </c:numCache>
            </c:numRef>
          </c:val>
          <c:extLst xmlns:c16r2="http://schemas.microsoft.com/office/drawing/2015/06/chart">
            <c:ext xmlns:c16="http://schemas.microsoft.com/office/drawing/2014/chart" uri="{C3380CC4-5D6E-409C-BE32-E72D297353CC}">
              <c16:uniqueId val="{00000006-7C73-497E-8B4B-7AC25BEA59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835</c:v>
                </c:pt>
                <c:pt idx="3">
                  <c:v>801</c:v>
                </c:pt>
                <c:pt idx="6">
                  <c:v>737</c:v>
                </c:pt>
                <c:pt idx="9">
                  <c:v>810</c:v>
                </c:pt>
                <c:pt idx="12">
                  <c:v>796</c:v>
                </c:pt>
              </c:numCache>
            </c:numRef>
          </c:val>
          <c:extLst xmlns:c16r2="http://schemas.microsoft.com/office/drawing/2015/06/chart">
            <c:ext xmlns:c16="http://schemas.microsoft.com/office/drawing/2014/chart" uri="{C3380CC4-5D6E-409C-BE32-E72D297353CC}">
              <c16:uniqueId val="{00000007-7C73-497E-8B4B-7AC25BEA59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c:v>
                </c:pt>
                <c:pt idx="3">
                  <c:v>92</c:v>
                </c:pt>
                <c:pt idx="6">
                  <c:v>76</c:v>
                </c:pt>
                <c:pt idx="9">
                  <c:v>91</c:v>
                </c:pt>
                <c:pt idx="12">
                  <c:v>86</c:v>
                </c:pt>
              </c:numCache>
            </c:numRef>
          </c:val>
          <c:extLst xmlns:c16r2="http://schemas.microsoft.com/office/drawing/2015/06/chart">
            <c:ext xmlns:c16="http://schemas.microsoft.com/office/drawing/2014/chart" uri="{C3380CC4-5D6E-409C-BE32-E72D297353CC}">
              <c16:uniqueId val="{00000008-7C73-497E-8B4B-7AC25BEA59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1705</c:v>
                </c:pt>
                <c:pt idx="3">
                  <c:v>1364</c:v>
                </c:pt>
                <c:pt idx="6">
                  <c:v>1023</c:v>
                </c:pt>
                <c:pt idx="9">
                  <c:v>682</c:v>
                </c:pt>
                <c:pt idx="12">
                  <c:v>345</c:v>
                </c:pt>
              </c:numCache>
            </c:numRef>
          </c:val>
          <c:extLst xmlns:c16r2="http://schemas.microsoft.com/office/drawing/2015/06/chart">
            <c:ext xmlns:c16="http://schemas.microsoft.com/office/drawing/2014/chart" uri="{C3380CC4-5D6E-409C-BE32-E72D297353CC}">
              <c16:uniqueId val="{00000009-7C73-497E-8B4B-7AC25BEA59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18893</c:v>
                </c:pt>
                <c:pt idx="3">
                  <c:v>20372</c:v>
                </c:pt>
                <c:pt idx="6">
                  <c:v>20194</c:v>
                </c:pt>
                <c:pt idx="9">
                  <c:v>19960</c:v>
                </c:pt>
                <c:pt idx="12">
                  <c:v>19774</c:v>
                </c:pt>
              </c:numCache>
            </c:numRef>
          </c:val>
          <c:extLst xmlns:c16r2="http://schemas.microsoft.com/office/drawing/2015/06/chart">
            <c:ext xmlns:c16="http://schemas.microsoft.com/office/drawing/2014/chart" uri="{C3380CC4-5D6E-409C-BE32-E72D297353CC}">
              <c16:uniqueId val="{0000000A-7C73-497E-8B4B-7AC25BEA5924}"/>
            </c:ext>
          </c:extLst>
        </c:ser>
        <c:gapWidth val="100"/>
        <c:overlap val="100"/>
        <c:axId val="177330432"/>
        <c:axId val="17721382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8797</c:v>
                </c:pt>
                <c:pt idx="2">
                  <c:v>#N/A</c:v>
                </c:pt>
                <c:pt idx="3">
                  <c:v>#N/A</c:v>
                </c:pt>
                <c:pt idx="4">
                  <c:v>9515</c:v>
                </c:pt>
                <c:pt idx="5">
                  <c:v>#N/A</c:v>
                </c:pt>
                <c:pt idx="6">
                  <c:v>#N/A</c:v>
                </c:pt>
                <c:pt idx="7">
                  <c:v>9027</c:v>
                </c:pt>
                <c:pt idx="8">
                  <c:v>#N/A</c:v>
                </c:pt>
                <c:pt idx="9">
                  <c:v>#N/A</c:v>
                </c:pt>
                <c:pt idx="10">
                  <c:v>8701</c:v>
                </c:pt>
                <c:pt idx="11">
                  <c:v>#N/A</c:v>
                </c:pt>
                <c:pt idx="12">
                  <c:v>#N/A</c:v>
                </c:pt>
                <c:pt idx="13">
                  <c:v>8529</c:v>
                </c:pt>
                <c:pt idx="14">
                  <c:v>#N/A</c:v>
                </c:pt>
              </c:numCache>
            </c:numRef>
          </c:val>
          <c:extLst xmlns:c16r2="http://schemas.microsoft.com/office/drawing/2015/06/chart">
            <c:ext xmlns:c16="http://schemas.microsoft.com/office/drawing/2014/chart" uri="{C3380CC4-5D6E-409C-BE32-E72D297353CC}">
              <c16:uniqueId val="{0000000B-7C73-497E-8B4B-7AC25BEA5924}"/>
            </c:ext>
          </c:extLst>
        </c:ser>
        <c:marker val="1"/>
        <c:axId val="177330432"/>
        <c:axId val="177213824"/>
      </c:lineChart>
      <c:catAx>
        <c:axId val="1773304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213824"/>
        <c:crosses val="autoZero"/>
        <c:auto val="1"/>
        <c:lblAlgn val="ctr"/>
        <c:lblOffset val="100"/>
        <c:tickLblSkip val="1"/>
        <c:tickMarkSkip val="1"/>
      </c:catAx>
      <c:valAx>
        <c:axId val="1772138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33043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104E-2"/>
          <c:w val="0.89122665696781667"/>
          <c:h val="0.85862490608254438"/>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2443</c:v>
                </c:pt>
                <c:pt idx="1">
                  <c:v>2045</c:v>
                </c:pt>
                <c:pt idx="2">
                  <c:v>1732</c:v>
                </c:pt>
              </c:numCache>
            </c:numRef>
          </c:val>
          <c:extLst xmlns:c16r2="http://schemas.microsoft.com/office/drawing/2015/06/chart">
            <c:ext xmlns:c16="http://schemas.microsoft.com/office/drawing/2014/chart" uri="{C3380CC4-5D6E-409C-BE32-E72D297353CC}">
              <c16:uniqueId val="{00000000-CADB-42D3-B3EE-2ADE675585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400</c:v>
                </c:pt>
                <c:pt idx="1">
                  <c:v>400</c:v>
                </c:pt>
                <c:pt idx="2">
                  <c:v>300</c:v>
                </c:pt>
              </c:numCache>
            </c:numRef>
          </c:val>
          <c:extLst xmlns:c16r2="http://schemas.microsoft.com/office/drawing/2015/06/chart">
            <c:ext xmlns:c16="http://schemas.microsoft.com/office/drawing/2014/chart" uri="{C3380CC4-5D6E-409C-BE32-E72D297353CC}">
              <c16:uniqueId val="{00000001-CADB-42D3-B3EE-2ADE6755858D}"/>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2023</c:v>
                </c:pt>
                <c:pt idx="1">
                  <c:v>2131</c:v>
                </c:pt>
                <c:pt idx="2">
                  <c:v>2302</c:v>
                </c:pt>
              </c:numCache>
            </c:numRef>
          </c:val>
          <c:extLst xmlns:c16r2="http://schemas.microsoft.com/office/drawing/2015/06/chart">
            <c:ext xmlns:c16="http://schemas.microsoft.com/office/drawing/2014/chart" uri="{C3380CC4-5D6E-409C-BE32-E72D297353CC}">
              <c16:uniqueId val="{00000002-CADB-42D3-B3EE-2ADE6755858D}"/>
            </c:ext>
          </c:extLst>
        </c:ser>
        <c:gapWidth val="120"/>
        <c:overlap val="100"/>
        <c:axId val="177554944"/>
        <c:axId val="177556480"/>
      </c:barChart>
      <c:catAx>
        <c:axId val="17755494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7556480"/>
        <c:crosses val="autoZero"/>
        <c:auto val="1"/>
        <c:lblAlgn val="ctr"/>
        <c:lblOffset val="100"/>
        <c:tickLblSkip val="1"/>
        <c:tickMarkSkip val="1"/>
      </c:catAx>
      <c:valAx>
        <c:axId val="177556480"/>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75549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099"/>
          <c:y val="4.9232005384860722E-2"/>
          <c:w val="0.85776160330282791"/>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{66375DC4-0812-4F43-9099-3E3E3CBC3F50}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20C-45DB-A318-AD67F7815589}"/>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{24E1BA29-9616-402D-BB26-FF4BCB689885}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0C-45DB-A318-AD67F7815589}"/>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{C90CDEF9-397A-4BD9-9C2B-F44E6DFF9B3E}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0C-45DB-A318-AD67F7815589}"/>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{CECB5565-80D3-4742-BDF4-C85DEA637A4B}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0C-45DB-A318-AD67F7815589}"/>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{6E832693-D004-4481-8DB9-4D2E192DB9EF}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0C-45DB-A318-AD67F7815589}"/>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{6D72C519-544B-4BF8-83FA-A10E2876D604}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20C-45DB-A318-AD67F7815589}"/>
                </c:ext>
              </c:extLst>
            </c:dLbl>
            <c:dLbl>
              <c:idx val="16"/>
              <c:layout/>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{CFD0B4CD-BC9B-4ED5-BB3D-D31FB1290731}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20C-45DB-A318-AD67F7815589}"/>
                </c:ext>
              </c:extLst>
            </c:dLbl>
            <c:dLbl>
              <c:idx val="24"/>
              <c:layout/>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{31E9A904-82EF-4996-BA28-0EC7A600148D}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20C-45DB-A318-AD67F7815589}"/>
                </c:ext>
              </c:extLst>
            </c:dLbl>
            <c:dLbl>
              <c:idx val="32"/>
              <c:layout/>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{C6C52F4B-A07D-430E-B23A-DE86A75D83E3}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20C-45DB-A318-AD67F78155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51.6</c:v>
                </c:pt>
                <c:pt idx="24">
                  <c:v>53.4</c:v>
                </c:pt>
                <c:pt idx="32">
                  <c:v>55.6</c:v>
                </c:pt>
              </c:numCache>
            </c:numRef>
          </c:xVal>
          <c:yVal>
            <c:numRef>
              <c:f>公会計指標分析・財政指標組合せ分析表!$BP$51:$DC$51</c:f>
              <c:numCache>
                <c:formatCode>#,##0.0;"▲ "#,##0.0</c:formatCode>
                <c:ptCount val="40"/>
                <c:pt idx="16">
                  <c:v>106</c:v>
                </c:pt>
                <c:pt idx="24">
                  <c:v>105</c:v>
                </c:pt>
                <c:pt idx="32">
                  <c:v>105.4</c:v>
                </c:pt>
              </c:numCache>
            </c:numRef>
          </c:yVal>
          <c:extLst xmlns:c16r2="http://schemas.microsoft.com/office/drawing/2015/06/chart">
            <c:ext xmlns:c16="http://schemas.microsoft.com/office/drawing/2014/chart" uri="{C3380CC4-5D6E-409C-BE32-E72D297353CC}">
              <c16:uniqueId val="{00000009-420C-45DB-A318-AD67F78155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{1D4AC78F-2D94-4823-8203-D74B3B443406}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20C-45DB-A318-AD67F7815589}"/>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{4885BE59-2430-45A0-B68D-F4F063297257}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0C-45DB-A318-AD67F7815589}"/>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{413B8D36-3DA8-47AB-A381-5413A08D5AC1}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0C-45DB-A318-AD67F7815589}"/>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{739FA892-C50A-4D9A-B1EC-CC4EFF6587D3}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0C-45DB-A318-AD67F7815589}"/>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{14ACF95D-3B94-4FD4-8DCC-D987D04BC156}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0C-45DB-A318-AD67F7815589}"/>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{5FC43B05-D692-4037-8446-30E1F7A5A6B1}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20C-45DB-A318-AD67F7815589}"/>
                </c:ext>
              </c:extLst>
            </c:dLbl>
            <c:dLbl>
              <c:idx val="16"/>
              <c:layout/>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{6E62A8B8-5410-4DE6-8C60-EA0E8D4A91B5}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20C-45DB-A318-AD67F7815589}"/>
                </c:ext>
              </c:extLst>
            </c:dLbl>
            <c:dLbl>
              <c:idx val="24"/>
              <c:layout/>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{C97520F3-92E5-4729-9860-378C8FCE0EE0}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20C-45DB-A318-AD67F7815589}"/>
                </c:ext>
              </c:extLst>
            </c:dLbl>
            <c:dLbl>
              <c:idx val="32"/>
              <c:layout/>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{899C6249-46E2-414B-A7D7-75757843B67A}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20C-45DB-A318-AD67F78155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extLst xmlns:c16r2="http://schemas.microsoft.com/office/drawing/2015/06/chart">
            <c:ext xmlns:c16="http://schemas.microsoft.com/office/drawing/2014/chart" uri="{C3380CC4-5D6E-409C-BE32-E72D297353CC}">
              <c16:uniqueId val="{00000013-420C-45DB-A318-AD67F7815589}"/>
            </c:ext>
          </c:extLst>
        </c:ser>
        <c:dLbls>
          <c:showVal val="1"/>
        </c:dLbls>
        <c:axId val="178044928"/>
        <c:axId val="178046848"/>
      </c:scatterChart>
      <c:valAx>
        <c:axId val="178044928"/>
        <c:scaling>
          <c:orientation val="minMax"/>
          <c:max val="59.4"/>
          <c:min val="51.1"/>
        </c:scaling>
        <c:axPos val="b"/>
        <c:title>
          <c:tx>
            <c:rich>
              <a:bodyPr/>
              <a:lstStyle/>
              <a:p>
                <a:pPr>
                  <a:defRPr/>
                </a:pPr>
                <a:r>
                  <a:rPr lang="ja-JP" altLang="en-US" sz="1050" b="0"/>
                  <a:t>有形固定資産減価償却率</a:t>
                </a:r>
              </a:p>
            </c:rich>
          </c:tx>
          <c:layout>
            <c:manualLayout>
              <c:xMode val="edge"/>
              <c:yMode val="edge"/>
              <c:x val="0.41341562393161896"/>
              <c:y val="0.90792951587388404"/>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046848"/>
        <c:crosses val="autoZero"/>
        <c:crossBetween val="midCat"/>
      </c:valAx>
      <c:valAx>
        <c:axId val="178046848"/>
        <c:scaling>
          <c:orientation val="minMax"/>
          <c:max val="115"/>
          <c:min val="4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7804492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284"/>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{4F92A1DA-3D98-4A84-87A2-D381B56F8958}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1BA-4D97-8F61-480FE4922114}"/>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{E5EE17F5-1EF2-449F-8064-B80511AE18F0}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BA-4D97-8F61-480FE4922114}"/>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{9B8263EC-382C-429F-89F5-BFF1FBCCF534}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BA-4D97-8F61-480FE4922114}"/>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{389AE5E1-2281-4784-99FC-D03926E411F2}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BA-4D97-8F61-480FE4922114}"/>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{CD5B0C4E-D0C9-4017-9610-333D7793FCFF}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BA-4D97-8F61-480FE4922114}"/>
                </c:ext>
              </c:extLst>
            </c:dLbl>
            <c:dLbl>
              <c:idx val="8"/>
              <c:layout/>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{EE990921-4735-4AB2-B817-F1A42A9CFFA9}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1BA-4D97-8F61-480FE4922114}"/>
                </c:ext>
              </c:extLst>
            </c:dLbl>
            <c:dLbl>
              <c:idx val="16"/>
              <c:layout>
                <c:manualLayout>
                  <c:x val="-4.5160355153971293E-2"/>
                  <c:y val="-7.6342876635292517E-2"/>
                </c:manualLayout>
              </c:layout>
              <c:tx>
                <c:strRef>
                  <c:f>公会計指標分析・財政指標組合せ分析表!$CF$72</c:f>
                  <c:strCache>
                    <c:ptCount val="1"/>
                    <c:pt idx="0">
                      <c:v>H27</c:v>
                    </c:pt>
                  </c:strCache>
                </c:strRef>
              </c:tx>
              <c:dLblPos val="r"/>
              <c:showVal val="1"/>
              <c:extLst xmlns:c16r2="http://schemas.microsoft.com/office/drawing/2015/06/chart">
                <c:ext xmlns:c15="http://schemas.microsoft.com/office/drawing/2012/chart" uri="{CE6537A1-D6FC-4f65-9D91-7224C49458BB}">
                  <c15:dlblFieldTable>
                    <c15:dlblFTEntry>
                      <c15:txfldGUID>{37F29551-242C-481F-B5B4-1547CDFFCA92}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1BA-4D97-8F61-480FE4922114}"/>
                </c:ext>
              </c:extLst>
            </c:dLbl>
            <c:dLbl>
              <c:idx val="24"/>
              <c:layout>
                <c:manualLayout>
                  <c:x val="-1.8235628084250069E-2"/>
                  <c:y val="-4.8490417540295476E-2"/>
                </c:manualLayout>
              </c:layout>
              <c:tx>
                <c:strRef>
                  <c:f>公会計指標分析・財政指標組合せ分析表!$CN$72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{B483DA35-70DD-42C4-9653-70BC945C193A}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1BA-4D97-8F61-480FE4922114}"/>
                </c:ext>
              </c:extLst>
            </c:dLbl>
            <c:dLbl>
              <c:idx val="32"/>
              <c:layout/>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{94237217-3942-4273-935F-2B0EA45E6F82}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1BA-4D97-8F61-480FE49221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10.8</c:v>
                </c:pt>
                <c:pt idx="16">
                  <c:v>10.5</c:v>
                </c:pt>
                <c:pt idx="24">
                  <c:v>10.5</c:v>
                </c:pt>
                <c:pt idx="32">
                  <c:v>10.8</c:v>
                </c:pt>
              </c:numCache>
            </c:numRef>
          </c:xVal>
          <c:yVal>
            <c:numRef>
              <c:f>公会計指標分析・財政指標組合せ分析表!$BP$73:$DC$73</c:f>
              <c:numCache>
                <c:formatCode>#,##0.0;"▲ "#,##0.0</c:formatCode>
                <c:ptCount val="40"/>
                <c:pt idx="0">
                  <c:v>104.4</c:v>
                </c:pt>
                <c:pt idx="8">
                  <c:v>113.8</c:v>
                </c:pt>
                <c:pt idx="16">
                  <c:v>106</c:v>
                </c:pt>
                <c:pt idx="24">
                  <c:v>105</c:v>
                </c:pt>
                <c:pt idx="32">
                  <c:v>105.4</c:v>
                </c:pt>
              </c:numCache>
            </c:numRef>
          </c:yVal>
          <c:extLst xmlns:c16r2="http://schemas.microsoft.com/office/drawing/2015/06/chart">
            <c:ext xmlns:c16="http://schemas.microsoft.com/office/drawing/2014/chart" uri="{C3380CC4-5D6E-409C-BE32-E72D297353CC}">
              <c16:uniqueId val="{00000009-51BA-4D97-8F61-480FE49221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{0CF5D789-F2DD-4FA4-9ED6-C4B8809DCE37}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1BA-4D97-8F61-480FE49221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{C4347451-E9E8-4847-960B-BD59538FD440}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BA-4D97-8F61-480FE4922114}"/>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{B2F8615A-4639-4452-B3F6-D78FFC3326DC}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BA-4D97-8F61-480FE4922114}"/>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{C2A51B58-3B25-417F-8743-3A27A820BD84}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BA-4D97-8F61-480FE4922114}"/>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{2B66CBB3-889B-46A2-8DFA-34AA9DE33EF9}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BA-4D97-8F61-480FE4922114}"/>
                </c:ext>
              </c:extLst>
            </c:dLbl>
            <c:dLbl>
              <c:idx val="8"/>
              <c:layout/>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{BD06D346-F531-4417-948B-DE96AC49F7BC}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1BA-4D97-8F61-480FE4922114}"/>
                </c:ext>
              </c:extLst>
            </c:dLbl>
            <c:dLbl>
              <c:idx val="16"/>
              <c:layout/>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{46B06519-8F30-42AF-A07C-17A7C6AF5D4D}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1BA-4D97-8F61-480FE4922114}"/>
                </c:ext>
              </c:extLst>
            </c:dLbl>
            <c:dLbl>
              <c:idx val="24"/>
              <c:layout/>
              <c:tx>
                <c:strRef>
                  <c:f>公会計指標分析・財政指標組合せ分析表!$CN$72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{2EF40A9A-BC8F-41B5-ABDD-F4B6D3A9F97B}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1BA-4D97-8F61-480FE4922114}"/>
                </c:ext>
              </c:extLst>
            </c:dLbl>
            <c:dLbl>
              <c:idx val="32"/>
              <c:layout/>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{6140657E-4E0B-40ED-AA5C-C35385EDF038}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1BA-4D97-8F61-480FE49221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extLst xmlns:c16r2="http://schemas.microsoft.com/office/drawing/2015/06/chart">
            <c:ext xmlns:c16="http://schemas.microsoft.com/office/drawing/2014/chart" uri="{C3380CC4-5D6E-409C-BE32-E72D297353CC}">
              <c16:uniqueId val="{00000013-51BA-4D97-8F61-480FE4922114}"/>
            </c:ext>
          </c:extLst>
        </c:ser>
        <c:dLbls>
          <c:showVal val="1"/>
        </c:dLbls>
        <c:axId val="177990656"/>
        <c:axId val="178173056"/>
      </c:scatterChart>
      <c:valAx>
        <c:axId val="177990656"/>
        <c:scaling>
          <c:orientation val="minMax"/>
          <c:max val="12.2"/>
          <c:min val="9.6"/>
        </c:scaling>
        <c:axPos val="b"/>
        <c:title>
          <c:tx>
            <c:rich>
              <a:bodyPr/>
              <a:lstStyle/>
              <a:p>
                <a:pPr>
                  <a:defRPr/>
                </a:pPr>
                <a:r>
                  <a:rPr lang="ja-JP" altLang="en-US" sz="1050" b="0"/>
                  <a:t>実質公債費比率</a:t>
                </a:r>
              </a:p>
            </c:rich>
          </c:tx>
          <c:layout>
            <c:manualLayout>
              <c:xMode val="edge"/>
              <c:yMode val="edge"/>
              <c:x val="0.46792889130339854"/>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173056"/>
        <c:crosses val="autoZero"/>
        <c:crossBetween val="midCat"/>
      </c:valAx>
      <c:valAx>
        <c:axId val="178173056"/>
        <c:scaling>
          <c:orientation val="minMax"/>
          <c:max val="124"/>
          <c:min val="46"/>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77990656"/>
        <c:crosses val="autoZero"/>
        <c:crossBetween val="midCat"/>
      </c:valAx>
      <c:spPr>
        <a:solidFill>
          <a:srgbClr val="E6FFD5"/>
        </a:solidFill>
        <a:ln w="19050">
          <a:solidFill>
            <a:srgbClr val="000000"/>
          </a:solidFill>
        </a:ln>
      </c:spPr>
    </c:plotArea>
    <c:plotVisOnly val="1"/>
    <c:dispBlanksAs val="span"/>
  </c:chart>
  <c:spPr>
    <a:ln>
      <a:noFill/>
    </a:ln>
  </c:spPr>
  <c:printSettings>
    <c:headerFooter/>
    <c:pageMargins b="0.75000000000000122" l="0.70000000000000062" r="0.70000000000000062" t="0.75000000000000122"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latin typeface="ＭＳ Ｐゴシック" pitchFamily="50" charset="-128"/>
              <a:ea typeface="ＭＳ Ｐゴシック" pitchFamily="50" charset="-128"/>
              <a:cs typeface="+mn-cs"/>
            </a:rPr>
            <a:t>　</a:t>
          </a:r>
          <a:r>
            <a:rPr kumimoji="1" lang="ja-JP" altLang="ja-JP" sz="1200">
              <a:solidFill>
                <a:schemeClr val="dk1"/>
              </a:solidFill>
              <a:latin typeface="ＭＳ Ｐゴシック" pitchFamily="50" charset="-128"/>
              <a:ea typeface="ＭＳ Ｐゴシック" pitchFamily="50" charset="-128"/>
              <a:cs typeface="+mn-cs"/>
            </a:rPr>
            <a:t>平成</a:t>
          </a:r>
          <a:r>
            <a:rPr kumimoji="1" lang="en-US" altLang="ja-JP" sz="1200">
              <a:solidFill>
                <a:schemeClr val="dk1"/>
              </a:solidFill>
              <a:latin typeface="ＭＳ Ｐゴシック" pitchFamily="50" charset="-128"/>
              <a:ea typeface="ＭＳ Ｐゴシック" pitchFamily="50" charset="-128"/>
              <a:cs typeface="+mn-cs"/>
            </a:rPr>
            <a:t>29</a:t>
          </a:r>
          <a:r>
            <a:rPr kumimoji="1" lang="ja-JP" altLang="ja-JP" sz="1200">
              <a:solidFill>
                <a:schemeClr val="dk1"/>
              </a:solidFill>
              <a:latin typeface="ＭＳ Ｐゴシック" pitchFamily="50" charset="-128"/>
              <a:ea typeface="ＭＳ Ｐゴシック" pitchFamily="50" charset="-128"/>
              <a:cs typeface="+mn-cs"/>
            </a:rPr>
            <a:t>年度決算において、</a:t>
          </a:r>
          <a:r>
            <a:rPr kumimoji="1" lang="ja-JP" altLang="en-US" sz="1200">
              <a:solidFill>
                <a:schemeClr val="dk1"/>
              </a:solidFill>
              <a:latin typeface="ＭＳ Ｐゴシック" pitchFamily="50" charset="-128"/>
              <a:ea typeface="ＭＳ Ｐゴシック" pitchFamily="50" charset="-128"/>
              <a:cs typeface="+mn-cs"/>
            </a:rPr>
            <a:t>平成</a:t>
          </a:r>
          <a:r>
            <a:rPr kumimoji="1" lang="en-US" altLang="ja-JP" sz="1200">
              <a:solidFill>
                <a:schemeClr val="dk1"/>
              </a:solidFill>
              <a:latin typeface="ＭＳ Ｐゴシック" pitchFamily="50" charset="-128"/>
              <a:ea typeface="ＭＳ Ｐゴシック" pitchFamily="50" charset="-128"/>
              <a:cs typeface="+mn-cs"/>
            </a:rPr>
            <a:t>25</a:t>
          </a:r>
          <a:r>
            <a:rPr kumimoji="1" lang="ja-JP" altLang="en-US" sz="1200">
              <a:solidFill>
                <a:schemeClr val="dk1"/>
              </a:solidFill>
              <a:latin typeface="ＭＳ Ｐゴシック" pitchFamily="50" charset="-128"/>
              <a:ea typeface="ＭＳ Ｐゴシック" pitchFamily="50" charset="-128"/>
              <a:cs typeface="+mn-cs"/>
            </a:rPr>
            <a:t>年度に発行した大規模事業に係る地方債や臨時財政対策債の措置期間終了に伴う元金償還額の増を主な要因とし</a:t>
          </a:r>
          <a:r>
            <a:rPr kumimoji="1" lang="ja-JP" altLang="ja-JP" sz="1200">
              <a:solidFill>
                <a:schemeClr val="dk1"/>
              </a:solidFill>
              <a:latin typeface="ＭＳ Ｐゴシック" pitchFamily="50" charset="-128"/>
              <a:ea typeface="ＭＳ Ｐゴシック" pitchFamily="50" charset="-128"/>
              <a:cs typeface="+mn-cs"/>
            </a:rPr>
            <a:t>、実質公債費比率の分子</a:t>
          </a:r>
          <a:r>
            <a:rPr kumimoji="1" lang="ja-JP" altLang="en-US" sz="1200">
              <a:solidFill>
                <a:schemeClr val="dk1"/>
              </a:solidFill>
              <a:latin typeface="ＭＳ Ｐゴシック" pitchFamily="50" charset="-128"/>
              <a:ea typeface="ＭＳ Ｐゴシック" pitchFamily="50" charset="-128"/>
              <a:cs typeface="+mn-cs"/>
            </a:rPr>
            <a:t>は増となった。</a:t>
          </a:r>
          <a:endParaRPr kumimoji="1" lang="en-US" altLang="ja-JP" sz="1200">
            <a:solidFill>
              <a:schemeClr val="dk1"/>
            </a:solidFill>
            <a:latin typeface="ＭＳ Ｐゴシック" pitchFamily="50" charset="-128"/>
            <a:ea typeface="ＭＳ Ｐゴシック" pitchFamily="50" charset="-128"/>
            <a:cs typeface="+mn-cs"/>
          </a:endParaRPr>
        </a:p>
        <a:p>
          <a:r>
            <a:rPr kumimoji="1" lang="ja-JP" altLang="ja-JP" sz="1200">
              <a:solidFill>
                <a:schemeClr val="dk1"/>
              </a:solidFill>
              <a:latin typeface="ＭＳ Ｐゴシック" pitchFamily="50" charset="-128"/>
              <a:ea typeface="ＭＳ Ｐゴシック" pitchFamily="50" charset="-128"/>
              <a:cs typeface="+mn-cs"/>
            </a:rPr>
            <a:t>　</a:t>
          </a:r>
          <a:r>
            <a:rPr kumimoji="1" lang="ja-JP" altLang="en-US" sz="1200">
              <a:solidFill>
                <a:schemeClr val="dk1"/>
              </a:solidFill>
              <a:latin typeface="ＭＳ Ｐゴシック" pitchFamily="50" charset="-128"/>
              <a:ea typeface="ＭＳ Ｐゴシック" pitchFamily="50" charset="-128"/>
              <a:cs typeface="+mn-cs"/>
            </a:rPr>
            <a:t>また、分子の増に加え、</a:t>
          </a:r>
          <a:r>
            <a:rPr kumimoji="1" lang="ja-JP" altLang="ja-JP" sz="1200">
              <a:solidFill>
                <a:schemeClr val="dk1"/>
              </a:solidFill>
              <a:latin typeface="ＭＳ Ｐゴシック" pitchFamily="50" charset="-128"/>
              <a:ea typeface="ＭＳ Ｐゴシック" pitchFamily="50" charset="-128"/>
              <a:cs typeface="+mn-cs"/>
            </a:rPr>
            <a:t>分母</a:t>
          </a:r>
          <a:r>
            <a:rPr kumimoji="1" lang="ja-JP" altLang="en-US" sz="1200">
              <a:solidFill>
                <a:schemeClr val="dk1"/>
              </a:solidFill>
              <a:latin typeface="ＭＳ Ｐゴシック" pitchFamily="50" charset="-128"/>
              <a:ea typeface="ＭＳ Ｐゴシック" pitchFamily="50" charset="-128"/>
              <a:cs typeface="+mn-cs"/>
            </a:rPr>
            <a:t>の</a:t>
          </a:r>
          <a:r>
            <a:rPr kumimoji="1" lang="ja-JP" altLang="ja-JP" sz="1200">
              <a:solidFill>
                <a:schemeClr val="dk1"/>
              </a:solidFill>
              <a:latin typeface="ＭＳ Ｐゴシック" pitchFamily="50" charset="-128"/>
              <a:ea typeface="ＭＳ Ｐゴシック" pitchFamily="50" charset="-128"/>
              <a:cs typeface="+mn-cs"/>
            </a:rPr>
            <a:t>標準財政規模</a:t>
          </a:r>
          <a:r>
            <a:rPr kumimoji="1" lang="ja-JP" altLang="en-US" sz="1200">
              <a:solidFill>
                <a:schemeClr val="dk1"/>
              </a:solidFill>
              <a:latin typeface="ＭＳ Ｐゴシック" pitchFamily="50" charset="-128"/>
              <a:ea typeface="ＭＳ Ｐゴシック" pitchFamily="50" charset="-128"/>
              <a:cs typeface="+mn-cs"/>
            </a:rPr>
            <a:t>についても減となったため</a:t>
          </a:r>
          <a:r>
            <a:rPr kumimoji="1" lang="ja-JP" altLang="ja-JP" sz="1200">
              <a:solidFill>
                <a:schemeClr val="dk1"/>
              </a:solidFill>
              <a:latin typeface="ＭＳ Ｐゴシック" pitchFamily="50" charset="-128"/>
              <a:ea typeface="ＭＳ Ｐゴシック" pitchFamily="50" charset="-128"/>
              <a:cs typeface="+mn-cs"/>
            </a:rPr>
            <a:t>、実質公債費比率</a:t>
          </a:r>
          <a:r>
            <a:rPr kumimoji="1" lang="ja-JP" altLang="en-US" sz="1200">
              <a:solidFill>
                <a:schemeClr val="dk1"/>
              </a:solidFill>
              <a:latin typeface="ＭＳ Ｐゴシック" pitchFamily="50" charset="-128"/>
              <a:ea typeface="ＭＳ Ｐゴシック" pitchFamily="50" charset="-128"/>
              <a:cs typeface="+mn-cs"/>
            </a:rPr>
            <a:t>は</a:t>
          </a:r>
          <a:r>
            <a:rPr kumimoji="1" lang="en-US" altLang="ja-JP" sz="1200">
              <a:solidFill>
                <a:schemeClr val="dk1"/>
              </a:solidFill>
              <a:latin typeface="ＭＳ Ｐゴシック" pitchFamily="50" charset="-128"/>
              <a:ea typeface="ＭＳ Ｐゴシック" pitchFamily="50" charset="-128"/>
              <a:cs typeface="+mn-cs"/>
            </a:rPr>
            <a:t>10.8</a:t>
          </a:r>
          <a:r>
            <a:rPr kumimoji="1" lang="ja-JP" altLang="en-US" sz="1200">
              <a:solidFill>
                <a:schemeClr val="dk1"/>
              </a:solidFill>
              <a:latin typeface="ＭＳ Ｐゴシック" pitchFamily="50" charset="-128"/>
              <a:ea typeface="ＭＳ Ｐゴシック" pitchFamily="50" charset="-128"/>
              <a:cs typeface="+mn-cs"/>
            </a:rPr>
            <a:t>％となり前年度比で</a:t>
          </a:r>
          <a:r>
            <a:rPr kumimoji="1" lang="en-US" altLang="ja-JP" sz="1200">
              <a:solidFill>
                <a:schemeClr val="dk1"/>
              </a:solidFill>
              <a:latin typeface="ＭＳ Ｐゴシック" pitchFamily="50" charset="-128"/>
              <a:ea typeface="ＭＳ Ｐゴシック" pitchFamily="50" charset="-128"/>
              <a:cs typeface="+mn-cs"/>
            </a:rPr>
            <a:t>0.3</a:t>
          </a:r>
          <a:r>
            <a:rPr kumimoji="1" lang="ja-JP" altLang="en-US" sz="1200">
              <a:solidFill>
                <a:schemeClr val="dk1"/>
              </a:solidFill>
              <a:latin typeface="ＭＳ Ｐゴシック" pitchFamily="50" charset="-128"/>
              <a:ea typeface="ＭＳ Ｐゴシック" pitchFamily="50" charset="-128"/>
              <a:cs typeface="+mn-cs"/>
            </a:rPr>
            <a:t>ポイントの増となった。</a:t>
          </a:r>
          <a:endParaRPr lang="ja-JP" altLang="ja-JP" sz="1200">
            <a:latin typeface="ＭＳ Ｐゴシック" pitchFamily="50" charset="-128"/>
            <a:ea typeface="ＭＳ Ｐゴシック" pitchFamily="50" charset="-128"/>
          </a:endParaRPr>
        </a:p>
        <a:p>
          <a:r>
            <a:rPr kumimoji="1" lang="ja-JP" altLang="ja-JP" sz="1200">
              <a:solidFill>
                <a:schemeClr val="dk1"/>
              </a:solidFill>
              <a:latin typeface="ＭＳ Ｐゴシック" pitchFamily="50" charset="-128"/>
              <a:ea typeface="ＭＳ Ｐゴシック" pitchFamily="50" charset="-128"/>
              <a:cs typeface="+mn-cs"/>
            </a:rPr>
            <a:t>　今後も地方債を発行する際に、地方交付税で措置されるものを優先するなど、実質公債費比率の減少に努めていく</a:t>
          </a:r>
          <a:r>
            <a:rPr kumimoji="1" lang="ja-JP" altLang="en-US" sz="1200">
              <a:solidFill>
                <a:schemeClr val="dk1"/>
              </a:solidFill>
              <a:latin typeface="ＭＳ Ｐゴシック" pitchFamily="50" charset="-128"/>
              <a:ea typeface="ＭＳ Ｐゴシック" pitchFamily="50" charset="-128"/>
              <a:cs typeface="+mn-cs"/>
            </a:rPr>
            <a:t>。</a:t>
          </a:r>
          <a:endParaRPr kumimoji="1" lang="ja-JP" altLang="en-US" sz="1200">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latin typeface="ＭＳ Ｐゴシック" pitchFamily="50" charset="-128"/>
              <a:ea typeface="ＭＳ Ｐゴシック" pitchFamily="50" charset="-128"/>
              <a:cs typeface="+mn-cs"/>
            </a:rPr>
            <a:t>　平成</a:t>
          </a:r>
          <a:r>
            <a:rPr kumimoji="1" lang="en-US" altLang="ja-JP" sz="1200">
              <a:solidFill>
                <a:schemeClr val="dk1"/>
              </a:solidFill>
              <a:latin typeface="ＭＳ Ｐゴシック" pitchFamily="50" charset="-128"/>
              <a:ea typeface="ＭＳ Ｐゴシック" pitchFamily="50" charset="-128"/>
              <a:cs typeface="+mn-cs"/>
            </a:rPr>
            <a:t>29</a:t>
          </a:r>
          <a:r>
            <a:rPr kumimoji="1" lang="ja-JP" altLang="en-US" sz="1200">
              <a:solidFill>
                <a:schemeClr val="dk1"/>
              </a:solidFill>
              <a:latin typeface="ＭＳ Ｐゴシック" pitchFamily="50" charset="-128"/>
              <a:ea typeface="ＭＳ Ｐゴシック" pitchFamily="50" charset="-128"/>
              <a:cs typeface="+mn-cs"/>
            </a:rPr>
            <a:t>年度の将来負担比率算定における分子は、</a:t>
          </a:r>
          <a:r>
            <a:rPr kumimoji="1" lang="ja-JP" altLang="ja-JP" sz="1200">
              <a:solidFill>
                <a:schemeClr val="dk1"/>
              </a:solidFill>
              <a:latin typeface="ＭＳ Ｐゴシック" pitchFamily="50" charset="-128"/>
              <a:ea typeface="ＭＳ Ｐゴシック" pitchFamily="50" charset="-128"/>
              <a:cs typeface="+mn-cs"/>
            </a:rPr>
            <a:t>鴨川市開発公社からの太海多目的公益用地買戻しに係る債務負担の減</a:t>
          </a:r>
          <a:r>
            <a:rPr kumimoji="1" lang="ja-JP" altLang="en-US" sz="1200">
              <a:solidFill>
                <a:schemeClr val="dk1"/>
              </a:solidFill>
              <a:latin typeface="ＭＳ Ｐゴシック" pitchFamily="50" charset="-128"/>
              <a:ea typeface="ＭＳ Ｐゴシック" pitchFamily="50" charset="-128"/>
              <a:cs typeface="+mn-cs"/>
            </a:rPr>
            <a:t>を主な要因として、減となっている。</a:t>
          </a:r>
          <a:endParaRPr kumimoji="1" lang="en-US" altLang="ja-JP" sz="1200">
            <a:solidFill>
              <a:schemeClr val="dk1"/>
            </a:solidFill>
            <a:latin typeface="ＭＳ Ｐゴシック" pitchFamily="50" charset="-128"/>
            <a:ea typeface="ＭＳ Ｐゴシック" pitchFamily="50" charset="-128"/>
            <a:cs typeface="+mn-cs"/>
          </a:endParaRPr>
        </a:p>
        <a:p>
          <a:r>
            <a:rPr kumimoji="1" lang="ja-JP" altLang="en-US" sz="1200">
              <a:solidFill>
                <a:schemeClr val="dk1"/>
              </a:solidFill>
              <a:latin typeface="ＭＳ Ｐゴシック" pitchFamily="50" charset="-128"/>
              <a:ea typeface="ＭＳ Ｐゴシック" pitchFamily="50" charset="-128"/>
              <a:cs typeface="+mn-cs"/>
            </a:rPr>
            <a:t>　一方で、分母を構成する標準財政規模も普通交付税の減少等により減となったため、将来負担比率としては</a:t>
          </a:r>
          <a:r>
            <a:rPr kumimoji="1" lang="en-US" altLang="ja-JP" sz="1200">
              <a:solidFill>
                <a:schemeClr val="dk1"/>
              </a:solidFill>
              <a:latin typeface="ＭＳ Ｐゴシック" pitchFamily="50" charset="-128"/>
              <a:ea typeface="ＭＳ Ｐゴシック" pitchFamily="50" charset="-128"/>
              <a:cs typeface="+mn-cs"/>
            </a:rPr>
            <a:t>0.4</a:t>
          </a:r>
          <a:r>
            <a:rPr kumimoji="1" lang="ja-JP" altLang="en-US" sz="1200">
              <a:solidFill>
                <a:schemeClr val="dk1"/>
              </a:solidFill>
              <a:latin typeface="ＭＳ Ｐゴシック" pitchFamily="50" charset="-128"/>
              <a:ea typeface="ＭＳ Ｐゴシック" pitchFamily="50" charset="-128"/>
              <a:cs typeface="+mn-cs"/>
            </a:rPr>
            <a:t>％の微増となった。</a:t>
          </a:r>
          <a:endParaRPr lang="ja-JP" altLang="ja-JP" sz="1200">
            <a:latin typeface="ＭＳ Ｐゴシック" pitchFamily="50" charset="-128"/>
            <a:ea typeface="ＭＳ Ｐゴシック" pitchFamily="50" charset="-128"/>
          </a:endParaRPr>
        </a:p>
        <a:p>
          <a:pPr eaLnBrk="1" fontAlgn="auto" latinLnBrk="0" hangingPunct="1"/>
          <a:r>
            <a:rPr kumimoji="1" lang="ja-JP" altLang="ja-JP" sz="1200">
              <a:solidFill>
                <a:schemeClr val="dk1"/>
              </a:solidFill>
              <a:latin typeface="ＭＳ Ｐゴシック" pitchFamily="50" charset="-128"/>
              <a:ea typeface="ＭＳ Ｐゴシック" pitchFamily="50" charset="-128"/>
              <a:cs typeface="+mn-cs"/>
            </a:rPr>
            <a:t>　今後も財政調整基金等の適切な確保を図り、</a:t>
          </a:r>
          <a:r>
            <a:rPr kumimoji="1" lang="ja-JP" altLang="ja-JP" sz="1200" b="0" i="0" baseline="0">
              <a:solidFill>
                <a:schemeClr val="dk1"/>
              </a:solidFill>
              <a:latin typeface="ＭＳ Ｐゴシック" pitchFamily="50" charset="-128"/>
              <a:ea typeface="ＭＳ Ｐゴシック" pitchFamily="50" charset="-128"/>
              <a:cs typeface="+mn-cs"/>
            </a:rPr>
            <a:t>地方債を発行する際には地方交付税で措置されるものを優先するなど、</a:t>
          </a:r>
          <a:r>
            <a:rPr kumimoji="1" lang="ja-JP" altLang="ja-JP" sz="1200">
              <a:solidFill>
                <a:schemeClr val="dk1"/>
              </a:solidFill>
              <a:latin typeface="ＭＳ Ｐゴシック" pitchFamily="50" charset="-128"/>
              <a:ea typeface="ＭＳ Ｐゴシック" pitchFamily="50" charset="-128"/>
              <a:cs typeface="+mn-cs"/>
            </a:rPr>
            <a:t>将来負担比率の減少に努めていく。</a:t>
          </a:r>
          <a:endParaRPr lang="ja-JP" altLang="ja-JP" sz="1200">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千葉県鴨川市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特定目的基金ではふるさと納税に係る積立を主な理由として増傾向にあるが、一般財源不足による財政調整基金の取崩しにより、基金全体では減少している。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自主財源の確保、歳出削減に取り組み、一定規模の財政調整基金を確保するよう努める。また、特定目的基金については主に寄付金を積み立てており、一部を除き増加を見込むことが難しいため、限られた残高を使途に応じて適切に活用していくこととす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（基金の使途）</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①地域振興基金：</a:t>
          </a:r>
          <a:r>
            <a:rPr lang="ja-JP" altLang="en-US" sz="1400">
              <a:latin typeface="ＭＳ Ｐゴシック" pitchFamily="50" charset="-128"/>
              <a:ea typeface="ＭＳ Ｐゴシック" pitchFamily="50" charset="-128"/>
            </a:rPr>
            <a:t>地域住民の連帯の強化及び地域振興に資すること</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②ふるさぽーと基金：</a:t>
          </a:r>
          <a:r>
            <a:rPr lang="ja-JP" altLang="en-US" sz="1400">
              <a:latin typeface="ＭＳ Ｐゴシック" pitchFamily="50" charset="-128"/>
              <a:ea typeface="ＭＳ Ｐゴシック" pitchFamily="50" charset="-128"/>
            </a:rPr>
            <a:t>市民福祉の向上と地域の活性化に資すること</a:t>
          </a:r>
          <a:endParaRPr lang="en-US" altLang="ja-JP" sz="140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③教育振興基金：将来を担う子どもたちの教育に係る諸施策を促進し、広く教育の振興とその充実を図ること</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④三日月基金：高齢者福祉の増進、子どもたちの教育振興等、広く地域福祉の充実やまちづくりに資すること</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⑤まちづくり支援基金：市内の市民活動団体及び自治組織等が自主的かつ主体的に取り組むまちづくりの支援</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①基金運用益相当額を取り崩して利用しているため、表示単位未満での増となっている。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②ふるさと納税に係る寄附金受入れのため。</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③看護師等修学資金の貸付や図書購入に活用したため。</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④積立及び取崩しは行っていない。</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⑤市民活動に対する補助金の原資として、活用したため。</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①基金の運用により積立を行いつつ、使途に応じ活用する。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②ふるさと納税の推進を図り、積立を行いつつ、積極的に活用する。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③使途に合致する事業の原資として、適切に活用する。</a:t>
          </a:r>
          <a:endParaRPr kumimoji="1" lang="en-US" altLang="ja-JP" sz="1300" b="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chemeClr val="dk1"/>
              </a:solidFill>
              <a:effectLst/>
              <a:latin typeface="ＭＳ Ｐゴシック" pitchFamily="50" charset="-128"/>
              <a:ea typeface="ＭＳ Ｐゴシック" pitchFamily="50" charset="-128"/>
              <a:cs typeface="+mn-cs"/>
            </a:rPr>
            <a:t>　④使途に合致する事業の原資として、適切に活用する。</a:t>
          </a:r>
          <a:endParaRPr kumimoji="1" lang="en-US" altLang="ja-JP" sz="1300" b="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⑤使途に合致する事業の原資として、適切に活用する。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普通交付税の合併算定替による特例措置の適用期限終了等により、一般財源が不足したため。</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財政調整基金の残高は、想定外の支出等に備えるため、標準財政規模の</a:t>
          </a:r>
          <a:r>
            <a:rPr kumimoji="1" lang="en-US" altLang="ja-JP" sz="1300">
              <a:solidFill>
                <a:schemeClr val="dk1"/>
              </a:solidFill>
              <a:effectLst/>
              <a:latin typeface="ＭＳ Ｐゴシック" pitchFamily="50" charset="-128"/>
              <a:ea typeface="ＭＳ Ｐゴシック" pitchFamily="50" charset="-128"/>
              <a:cs typeface="+mn-cs"/>
            </a:rPr>
            <a:t>10</a:t>
          </a:r>
          <a:r>
            <a:rPr kumimoji="1" lang="ja-JP" altLang="en-US" sz="1300">
              <a:solidFill>
                <a:schemeClr val="dk1"/>
              </a:solidFill>
              <a:effectLst/>
              <a:latin typeface="ＭＳ Ｐゴシック" pitchFamily="50" charset="-128"/>
              <a:ea typeface="ＭＳ Ｐゴシック" pitchFamily="50" charset="-128"/>
              <a:cs typeface="+mn-cs"/>
            </a:rPr>
            <a:t>％以上を確保するよう努める。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財源不足を補うべく、市債の償還財源として取崩しを行ったため。</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本市では満期一括償還方式での借入れを行っていないため、現在積み上がっている基金は運用をしつつ、市債の償還財源として活用することとしている。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100">
              <a:solidFill>
                <a:schemeClr val="dk1"/>
              </a:solidFill>
              <a:latin typeface="ＭＳ Ｐゴシック" pitchFamily="50" charset="-128"/>
              <a:ea typeface="ＭＳ Ｐゴシック" pitchFamily="50" charset="-128"/>
              <a:cs typeface="+mn-cs"/>
            </a:rPr>
            <a:t>本市の有形固定資産減価償却率は</a:t>
          </a:r>
          <a:r>
            <a:rPr kumimoji="1" lang="en-US" sz="1100">
              <a:solidFill>
                <a:schemeClr val="dk1"/>
              </a:solidFill>
              <a:latin typeface="ＭＳ Ｐゴシック" pitchFamily="50" charset="-128"/>
              <a:ea typeface="ＭＳ Ｐゴシック" pitchFamily="50" charset="-128"/>
              <a:cs typeface="+mn-cs"/>
            </a:rPr>
            <a:t>55.6</a:t>
          </a:r>
          <a:r>
            <a:rPr kumimoji="1" lang="ja-JP" altLang="en-US" sz="1100">
              <a:solidFill>
                <a:schemeClr val="dk1"/>
              </a:solidFill>
              <a:latin typeface="ＭＳ Ｐゴシック" pitchFamily="50" charset="-128"/>
              <a:ea typeface="ＭＳ Ｐゴシック" pitchFamily="50" charset="-128"/>
              <a:cs typeface="+mn-cs"/>
            </a:rPr>
            <a:t>％であり、類似団体内平均値とほぼ同水準にある。しかしながら、中には耐用年数を超過している施設もあり、こうした施設の老朽化対策が今後の課題である。</a:t>
          </a:r>
          <a:endParaRPr lang="ja-JP" altLang="en-US"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今後は、策定済みの公共施設等総合管理計画の下で、個別施設計画の策定を進め、公共施設等の全体状況を把握しつつ、長期的な視点に立った更新・統廃合・長寿命化や、配置の最適化等に取り組んでいく予定である。</a:t>
          </a:r>
          <a:endParaRPr lang="ja-JP" altLang="en-US"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2" name="楕円 81"/>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3" name="有形固定資産減価償却率該当値テキスト"/>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73342</xdr:rowOff>
    </xdr:from>
    <xdr:to>
      <xdr:col>19</xdr:col>
      <xdr:colOff>187325</xdr:colOff>
      <xdr:row>32</xdr:row>
      <xdr:rowOff>3492</xdr:rowOff>
    </xdr:to>
    <xdr:sp macro="" textlink="">
      <xdr:nvSpPr>
        <xdr:cNvPr id="84" name="楕円 83"/>
        <xdr:cNvSpPr/>
      </xdr:nvSpPr>
      <xdr:spPr>
        <a:xfrm>
          <a:off x="40005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124142</xdr:rowOff>
    </xdr:to>
    <xdr:cxnSp macro="">
      <xdr:nvCxnSpPr>
        <xdr:cNvPr id="85" name="直線コネクタ 84"/>
        <xdr:cNvCxnSpPr/>
      </xdr:nvCxnSpPr>
      <xdr:spPr>
        <a:xfrm flipV="1">
          <a:off x="4051300" y="6151245"/>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121920</xdr:rowOff>
    </xdr:from>
    <xdr:to>
      <xdr:col>15</xdr:col>
      <xdr:colOff>187325</xdr:colOff>
      <xdr:row>32</xdr:row>
      <xdr:rowOff>52070</xdr:rowOff>
    </xdr:to>
    <xdr:sp macro="" textlink="">
      <xdr:nvSpPr>
        <xdr:cNvPr id="86" name="楕円 85"/>
        <xdr:cNvSpPr/>
      </xdr:nvSpPr>
      <xdr:spPr>
        <a:xfrm>
          <a:off x="323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124142</xdr:rowOff>
    </xdr:from>
    <xdr:to>
      <xdr:col>19</xdr:col>
      <xdr:colOff>136525</xdr:colOff>
      <xdr:row>32</xdr:row>
      <xdr:rowOff>1270</xdr:rowOff>
    </xdr:to>
    <xdr:cxnSp macro="">
      <xdr:nvCxnSpPr>
        <xdr:cNvPr id="87" name="直線コネクタ 86"/>
        <xdr:cNvCxnSpPr/>
      </xdr:nvCxnSpPr>
      <xdr:spPr>
        <a:xfrm flipV="1">
          <a:off x="3289300" y="6210617"/>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9"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166069</xdr:rowOff>
    </xdr:from>
    <xdr:ext cx="405111" cy="259045"/>
    <xdr:sp macro="" textlink="">
      <xdr:nvSpPr>
        <xdr:cNvPr id="90" name="n_1mainValue有形固定資産減価償却率"/>
        <xdr:cNvSpPr txBox="1"/>
      </xdr:nvSpPr>
      <xdr:spPr>
        <a:xfrm>
          <a:off x="3836044" y="625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43197</xdr:rowOff>
    </xdr:from>
    <xdr:ext cx="405111" cy="259045"/>
    <xdr:sp macro="" textlink="">
      <xdr:nvSpPr>
        <xdr:cNvPr id="91" name="n_2mainValue有形固定資産減価償却率"/>
        <xdr:cNvSpPr txBox="1"/>
      </xdr:nvSpPr>
      <xdr:spPr>
        <a:xfrm>
          <a:off x="3086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本市の債務償還可能年数は、太海多目的公益用地に係る債務負担等が要因となり、</a:t>
          </a:r>
          <a:r>
            <a:rPr kumimoji="1" lang="en-US" sz="1100">
              <a:solidFill>
                <a:schemeClr val="dk1"/>
              </a:solidFill>
              <a:latin typeface="ＭＳ Ｐゴシック" pitchFamily="50" charset="-128"/>
              <a:ea typeface="ＭＳ Ｐゴシック" pitchFamily="50" charset="-128"/>
              <a:cs typeface="+mn-cs"/>
            </a:rPr>
            <a:t>9.6</a:t>
          </a:r>
          <a:r>
            <a:rPr kumimoji="1" lang="ja-JP" altLang="en-US" sz="1100">
              <a:solidFill>
                <a:schemeClr val="dk1"/>
              </a:solidFill>
              <a:latin typeface="ＭＳ Ｐゴシック" pitchFamily="50" charset="-128"/>
              <a:ea typeface="ＭＳ Ｐゴシック" pitchFamily="50" charset="-128"/>
              <a:cs typeface="+mn-cs"/>
            </a:rPr>
            <a:t>年と類似団体平均値と比べ、高い水準にある。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財政状況が厳しい中、公共施設等の更新にあたっては、今後も起債の活用が見込まれるが、過度な将来負担とならないよう、これまで以上に将来負担額、業務収入及び支出の適正化に取り組んでいく。</a:t>
          </a:r>
          <a:endParaRPr lang="ja-JP">
            <a:latin typeface="ＭＳ Ｐゴシック" pitchFamily="50" charset="-128"/>
            <a:ea typeface="ＭＳ Ｐゴシック"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34" name="楕円 133"/>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135" name="債務償還可能年数該当値テキスト"/>
        <xdr:cNvSpPr txBox="1"/>
      </xdr:nvSpPr>
      <xdr:spPr>
        <a:xfrm>
          <a:off x="148463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0" name="楕円 69"/>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114317</xdr:rowOff>
    </xdr:from>
    <xdr:ext cx="405111" cy="259045"/>
    <xdr:sp macro="" textlink="">
      <xdr:nvSpPr>
        <xdr:cNvPr id="71" name="【道路】&#10;有形固定資産減価償却率該当値テキスト"/>
        <xdr:cNvSpPr txBox="1"/>
      </xdr:nvSpPr>
      <xdr:spPr>
        <a:xfrm>
          <a:off x="4673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2" name="楕円 71"/>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38</xdr:row>
      <xdr:rowOff>55245</xdr:rowOff>
    </xdr:to>
    <xdr:cxnSp macro="">
      <xdr:nvCxnSpPr>
        <xdr:cNvPr id="73" name="直線コネクタ 72"/>
        <xdr:cNvCxnSpPr/>
      </xdr:nvCxnSpPr>
      <xdr:spPr>
        <a:xfrm flipV="1">
          <a:off x="3797300" y="65303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4" name="楕円 73"/>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91440</xdr:rowOff>
    </xdr:to>
    <xdr:cxnSp macro="">
      <xdr:nvCxnSpPr>
        <xdr:cNvPr id="75" name="直線コネクタ 74"/>
        <xdr:cNvCxnSpPr/>
      </xdr:nvCxnSpPr>
      <xdr:spPr>
        <a:xfrm flipV="1">
          <a:off x="2908300" y="6570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97172</xdr:rowOff>
    </xdr:from>
    <xdr:ext cx="405111" cy="259045"/>
    <xdr:sp macro="" textlink="">
      <xdr:nvSpPr>
        <xdr:cNvPr id="78" name="n_1main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158767</xdr:rowOff>
    </xdr:from>
    <xdr:ext cx="405111" cy="259045"/>
    <xdr:sp macro="" textlink="">
      <xdr:nvSpPr>
        <xdr:cNvPr id="79" name="n_2mainValue【道路】&#10;有形固定資産減価償却率"/>
        <xdr:cNvSpPr txBox="1"/>
      </xdr:nvSpPr>
      <xdr:spPr>
        <a:xfrm>
          <a:off x="2705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117493</xdr:rowOff>
    </xdr:from>
    <xdr:to>
      <xdr:col>55</xdr:col>
      <xdr:colOff>50800</xdr:colOff>
      <xdr:row>40</xdr:row>
      <xdr:rowOff>47643</xdr:rowOff>
    </xdr:to>
    <xdr:sp macro="" textlink="">
      <xdr:nvSpPr>
        <xdr:cNvPr id="120" name="楕円 119"/>
        <xdr:cNvSpPr/>
      </xdr:nvSpPr>
      <xdr:spPr>
        <a:xfrm>
          <a:off x="10426700" y="68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95920</xdr:rowOff>
    </xdr:from>
    <xdr:ext cx="534377" cy="259045"/>
    <xdr:sp macro="" textlink="">
      <xdr:nvSpPr>
        <xdr:cNvPr id="121" name="【道路】&#10;一人当たり延長該当値テキスト"/>
        <xdr:cNvSpPr txBox="1"/>
      </xdr:nvSpPr>
      <xdr:spPr>
        <a:xfrm>
          <a:off x="10515600" y="67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128041</xdr:rowOff>
    </xdr:from>
    <xdr:to>
      <xdr:col>50</xdr:col>
      <xdr:colOff>165100</xdr:colOff>
      <xdr:row>40</xdr:row>
      <xdr:rowOff>58191</xdr:rowOff>
    </xdr:to>
    <xdr:sp macro="" textlink="">
      <xdr:nvSpPr>
        <xdr:cNvPr id="122" name="楕円 121"/>
        <xdr:cNvSpPr/>
      </xdr:nvSpPr>
      <xdr:spPr>
        <a:xfrm>
          <a:off x="9588500" y="68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168293</xdr:rowOff>
    </xdr:from>
    <xdr:to>
      <xdr:col>55</xdr:col>
      <xdr:colOff>0</xdr:colOff>
      <xdr:row>40</xdr:row>
      <xdr:rowOff>7391</xdr:rowOff>
    </xdr:to>
    <xdr:cxnSp macro="">
      <xdr:nvCxnSpPr>
        <xdr:cNvPr id="123" name="直線コネクタ 122"/>
        <xdr:cNvCxnSpPr/>
      </xdr:nvCxnSpPr>
      <xdr:spPr>
        <a:xfrm flipV="1">
          <a:off x="9639300" y="6854843"/>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138198</xdr:rowOff>
    </xdr:from>
    <xdr:to>
      <xdr:col>46</xdr:col>
      <xdr:colOff>38100</xdr:colOff>
      <xdr:row>40</xdr:row>
      <xdr:rowOff>68348</xdr:rowOff>
    </xdr:to>
    <xdr:sp macro="" textlink="">
      <xdr:nvSpPr>
        <xdr:cNvPr id="124" name="楕円 123"/>
        <xdr:cNvSpPr/>
      </xdr:nvSpPr>
      <xdr:spPr>
        <a:xfrm>
          <a:off x="8699500" y="68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7391</xdr:rowOff>
    </xdr:from>
    <xdr:to>
      <xdr:col>50</xdr:col>
      <xdr:colOff>114300</xdr:colOff>
      <xdr:row>40</xdr:row>
      <xdr:rowOff>17548</xdr:rowOff>
    </xdr:to>
    <xdr:cxnSp macro="">
      <xdr:nvCxnSpPr>
        <xdr:cNvPr id="125" name="直線コネクタ 124"/>
        <xdr:cNvCxnSpPr/>
      </xdr:nvCxnSpPr>
      <xdr:spPr>
        <a:xfrm flipV="1">
          <a:off x="8750300" y="6865391"/>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49318</xdr:rowOff>
    </xdr:from>
    <xdr:ext cx="534377" cy="259045"/>
    <xdr:sp macro="" textlink="">
      <xdr:nvSpPr>
        <xdr:cNvPr id="128" name="n_1mainValue【道路】&#10;一人当たり延長"/>
        <xdr:cNvSpPr txBox="1"/>
      </xdr:nvSpPr>
      <xdr:spPr>
        <a:xfrm>
          <a:off x="9359411" y="69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84875</xdr:rowOff>
    </xdr:from>
    <xdr:ext cx="534377" cy="259045"/>
    <xdr:sp macro="" textlink="">
      <xdr:nvSpPr>
        <xdr:cNvPr id="129" name="n_2mainValue【道路】&#10;一人当たり延長"/>
        <xdr:cNvSpPr txBox="1"/>
      </xdr:nvSpPr>
      <xdr:spPr>
        <a:xfrm>
          <a:off x="8483111" y="65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67" name="楕円 166"/>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68" name="【橋りょう・トンネル】&#10;有形固定資産減価償却率該当値テキスト"/>
        <xdr:cNvSpPr txBox="1"/>
      </xdr:nvSpPr>
      <xdr:spPr>
        <a:xfrm>
          <a:off x="4673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xdr:rowOff>
    </xdr:from>
    <xdr:to>
      <xdr:col>20</xdr:col>
      <xdr:colOff>38100</xdr:colOff>
      <xdr:row>57</xdr:row>
      <xdr:rowOff>113665</xdr:rowOff>
    </xdr:to>
    <xdr:sp macro="" textlink="">
      <xdr:nvSpPr>
        <xdr:cNvPr id="169" name="楕円 168"/>
        <xdr:cNvSpPr/>
      </xdr:nvSpPr>
      <xdr:spPr>
        <a:xfrm>
          <a:off x="3746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62865</xdr:rowOff>
    </xdr:from>
    <xdr:to>
      <xdr:col>24</xdr:col>
      <xdr:colOff>63500</xdr:colOff>
      <xdr:row>57</xdr:row>
      <xdr:rowOff>91440</xdr:rowOff>
    </xdr:to>
    <xdr:cxnSp macro="">
      <xdr:nvCxnSpPr>
        <xdr:cNvPr id="170" name="直線コネクタ 169"/>
        <xdr:cNvCxnSpPr/>
      </xdr:nvCxnSpPr>
      <xdr:spPr>
        <a:xfrm>
          <a:off x="3797300" y="98355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xdr:rowOff>
    </xdr:from>
    <xdr:to>
      <xdr:col>15</xdr:col>
      <xdr:colOff>101600</xdr:colOff>
      <xdr:row>57</xdr:row>
      <xdr:rowOff>104140</xdr:rowOff>
    </xdr:to>
    <xdr:sp macro="" textlink="">
      <xdr:nvSpPr>
        <xdr:cNvPr id="171" name="楕円 170"/>
        <xdr:cNvSpPr/>
      </xdr:nvSpPr>
      <xdr:spPr>
        <a:xfrm>
          <a:off x="2857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53340</xdr:rowOff>
    </xdr:from>
    <xdr:to>
      <xdr:col>19</xdr:col>
      <xdr:colOff>177800</xdr:colOff>
      <xdr:row>57</xdr:row>
      <xdr:rowOff>62865</xdr:rowOff>
    </xdr:to>
    <xdr:cxnSp macro="">
      <xdr:nvCxnSpPr>
        <xdr:cNvPr id="172" name="直線コネクタ 171"/>
        <xdr:cNvCxnSpPr/>
      </xdr:nvCxnSpPr>
      <xdr:spPr>
        <a:xfrm>
          <a:off x="2908300" y="98259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130192</xdr:rowOff>
    </xdr:from>
    <xdr:ext cx="405111" cy="259045"/>
    <xdr:sp macro="" textlink="">
      <xdr:nvSpPr>
        <xdr:cNvPr id="175" name="n_1mainValue【橋りょう・トンネル】&#10;有形固定資産減価償却率"/>
        <xdr:cNvSpPr txBox="1"/>
      </xdr:nvSpPr>
      <xdr:spPr>
        <a:xfrm>
          <a:off x="35820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120667</xdr:rowOff>
    </xdr:from>
    <xdr:ext cx="405111" cy="259045"/>
    <xdr:sp macro="" textlink="">
      <xdr:nvSpPr>
        <xdr:cNvPr id="176" name="n_2mainValue【橋りょう・トンネル】&#10;有形固定資産減価償却率"/>
        <xdr:cNvSpPr txBox="1"/>
      </xdr:nvSpPr>
      <xdr:spPr>
        <a:xfrm>
          <a:off x="2705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130452</xdr:rowOff>
    </xdr:from>
    <xdr:to>
      <xdr:col>55</xdr:col>
      <xdr:colOff>50800</xdr:colOff>
      <xdr:row>63</xdr:row>
      <xdr:rowOff>60602</xdr:rowOff>
    </xdr:to>
    <xdr:sp macro="" textlink="">
      <xdr:nvSpPr>
        <xdr:cNvPr id="212" name="楕円 211"/>
        <xdr:cNvSpPr/>
      </xdr:nvSpPr>
      <xdr:spPr>
        <a:xfrm>
          <a:off x="10426700" y="107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108879</xdr:rowOff>
    </xdr:from>
    <xdr:ext cx="599010" cy="259045"/>
    <xdr:sp macro="" textlink="">
      <xdr:nvSpPr>
        <xdr:cNvPr id="213" name="【橋りょう・トンネル】&#10;一人当たり有形固定資産（償却資産）額該当値テキスト"/>
        <xdr:cNvSpPr txBox="1"/>
      </xdr:nvSpPr>
      <xdr:spPr>
        <a:xfrm>
          <a:off x="10515600" y="1073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147330</xdr:rowOff>
    </xdr:from>
    <xdr:to>
      <xdr:col>50</xdr:col>
      <xdr:colOff>165100</xdr:colOff>
      <xdr:row>63</xdr:row>
      <xdr:rowOff>77480</xdr:rowOff>
    </xdr:to>
    <xdr:sp macro="" textlink="">
      <xdr:nvSpPr>
        <xdr:cNvPr id="214" name="楕円 213"/>
        <xdr:cNvSpPr/>
      </xdr:nvSpPr>
      <xdr:spPr>
        <a:xfrm>
          <a:off x="9588500" y="10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9802</xdr:rowOff>
    </xdr:from>
    <xdr:to>
      <xdr:col>55</xdr:col>
      <xdr:colOff>0</xdr:colOff>
      <xdr:row>63</xdr:row>
      <xdr:rowOff>26680</xdr:rowOff>
    </xdr:to>
    <xdr:cxnSp macro="">
      <xdr:nvCxnSpPr>
        <xdr:cNvPr id="215" name="直線コネクタ 214"/>
        <xdr:cNvCxnSpPr/>
      </xdr:nvCxnSpPr>
      <xdr:spPr>
        <a:xfrm flipV="1">
          <a:off x="9639300" y="10811152"/>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153974</xdr:rowOff>
    </xdr:from>
    <xdr:to>
      <xdr:col>46</xdr:col>
      <xdr:colOff>38100</xdr:colOff>
      <xdr:row>63</xdr:row>
      <xdr:rowOff>84124</xdr:rowOff>
    </xdr:to>
    <xdr:sp macro="" textlink="">
      <xdr:nvSpPr>
        <xdr:cNvPr id="216" name="楕円 215"/>
        <xdr:cNvSpPr/>
      </xdr:nvSpPr>
      <xdr:spPr>
        <a:xfrm>
          <a:off x="8699500" y="107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26680</xdr:rowOff>
    </xdr:from>
    <xdr:to>
      <xdr:col>50</xdr:col>
      <xdr:colOff>114300</xdr:colOff>
      <xdr:row>63</xdr:row>
      <xdr:rowOff>33324</xdr:rowOff>
    </xdr:to>
    <xdr:cxnSp macro="">
      <xdr:nvCxnSpPr>
        <xdr:cNvPr id="217" name="直線コネクタ 216"/>
        <xdr:cNvCxnSpPr/>
      </xdr:nvCxnSpPr>
      <xdr:spPr>
        <a:xfrm flipV="1">
          <a:off x="8750300" y="10828030"/>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68607</xdr:rowOff>
    </xdr:from>
    <xdr:ext cx="599010" cy="259045"/>
    <xdr:sp macro="" textlink="">
      <xdr:nvSpPr>
        <xdr:cNvPr id="220" name="n_1mainValue【橋りょう・トンネル】&#10;一人当たり有形固定資産（償却資産）額"/>
        <xdr:cNvSpPr txBox="1"/>
      </xdr:nvSpPr>
      <xdr:spPr>
        <a:xfrm>
          <a:off x="9327095" y="108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75251</xdr:rowOff>
    </xdr:from>
    <xdr:ext cx="599010" cy="259045"/>
    <xdr:sp macro="" textlink="">
      <xdr:nvSpPr>
        <xdr:cNvPr id="221" name="n_2mainValue【橋りょう・トンネル】&#10;一人当たり有形固定資産（償却資産）額"/>
        <xdr:cNvSpPr txBox="1"/>
      </xdr:nvSpPr>
      <xdr:spPr>
        <a:xfrm>
          <a:off x="8450795" y="1087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124461</xdr:rowOff>
    </xdr:from>
    <xdr:to>
      <xdr:col>24</xdr:col>
      <xdr:colOff>114300</xdr:colOff>
      <xdr:row>79</xdr:row>
      <xdr:rowOff>54611</xdr:rowOff>
    </xdr:to>
    <xdr:sp macro="" textlink="">
      <xdr:nvSpPr>
        <xdr:cNvPr id="260" name="楕円 259"/>
        <xdr:cNvSpPr/>
      </xdr:nvSpPr>
      <xdr:spPr>
        <a:xfrm>
          <a:off x="4584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147338</xdr:rowOff>
    </xdr:from>
    <xdr:ext cx="405111" cy="259045"/>
    <xdr:sp macro="" textlink="">
      <xdr:nvSpPr>
        <xdr:cNvPr id="261" name="【公営住宅】&#10;有形固定資産減価償却率該当値テキスト"/>
        <xdr:cNvSpPr txBox="1"/>
      </xdr:nvSpPr>
      <xdr:spPr>
        <a:xfrm>
          <a:off x="4673600"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113030</xdr:rowOff>
    </xdr:from>
    <xdr:to>
      <xdr:col>20</xdr:col>
      <xdr:colOff>38100</xdr:colOff>
      <xdr:row>79</xdr:row>
      <xdr:rowOff>43180</xdr:rowOff>
    </xdr:to>
    <xdr:sp macro="" textlink="">
      <xdr:nvSpPr>
        <xdr:cNvPr id="262" name="楕円 261"/>
        <xdr:cNvSpPr/>
      </xdr:nvSpPr>
      <xdr:spPr>
        <a:xfrm>
          <a:off x="3746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163830</xdr:rowOff>
    </xdr:from>
    <xdr:to>
      <xdr:col>24</xdr:col>
      <xdr:colOff>63500</xdr:colOff>
      <xdr:row>79</xdr:row>
      <xdr:rowOff>3811</xdr:rowOff>
    </xdr:to>
    <xdr:cxnSp macro="">
      <xdr:nvCxnSpPr>
        <xdr:cNvPr id="263" name="直線コネクタ 262"/>
        <xdr:cNvCxnSpPr/>
      </xdr:nvCxnSpPr>
      <xdr:spPr>
        <a:xfrm>
          <a:off x="3797300" y="135369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122555</xdr:rowOff>
    </xdr:from>
    <xdr:to>
      <xdr:col>15</xdr:col>
      <xdr:colOff>101600</xdr:colOff>
      <xdr:row>79</xdr:row>
      <xdr:rowOff>52705</xdr:rowOff>
    </xdr:to>
    <xdr:sp macro="" textlink="">
      <xdr:nvSpPr>
        <xdr:cNvPr id="264" name="楕円 263"/>
        <xdr:cNvSpPr/>
      </xdr:nvSpPr>
      <xdr:spPr>
        <a:xfrm>
          <a:off x="2857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163830</xdr:rowOff>
    </xdr:from>
    <xdr:to>
      <xdr:col>19</xdr:col>
      <xdr:colOff>177800</xdr:colOff>
      <xdr:row>79</xdr:row>
      <xdr:rowOff>1905</xdr:rowOff>
    </xdr:to>
    <xdr:cxnSp macro="">
      <xdr:nvCxnSpPr>
        <xdr:cNvPr id="265" name="直線コネクタ 264"/>
        <xdr:cNvCxnSpPr/>
      </xdr:nvCxnSpPr>
      <xdr:spPr>
        <a:xfrm flipV="1">
          <a:off x="2908300" y="135369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59707</xdr:rowOff>
    </xdr:from>
    <xdr:ext cx="405111" cy="259045"/>
    <xdr:sp macro="" textlink="">
      <xdr:nvSpPr>
        <xdr:cNvPr id="268" name="n_1mainValue【公営住宅】&#10;有形固定資産減価償却率"/>
        <xdr:cNvSpPr txBox="1"/>
      </xdr:nvSpPr>
      <xdr:spPr>
        <a:xfrm>
          <a:off x="35820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69232</xdr:rowOff>
    </xdr:from>
    <xdr:ext cx="405111" cy="259045"/>
    <xdr:sp macro="" textlink="">
      <xdr:nvSpPr>
        <xdr:cNvPr id="269" name="n_2mainValue【公営住宅】&#10;有形固定資産減価償却率"/>
        <xdr:cNvSpPr txBox="1"/>
      </xdr:nvSpPr>
      <xdr:spPr>
        <a:xfrm>
          <a:off x="2705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88264</xdr:rowOff>
    </xdr:from>
    <xdr:to>
      <xdr:col>55</xdr:col>
      <xdr:colOff>50800</xdr:colOff>
      <xdr:row>86</xdr:row>
      <xdr:rowOff>18414</xdr:rowOff>
    </xdr:to>
    <xdr:sp macro="" textlink="">
      <xdr:nvSpPr>
        <xdr:cNvPr id="307" name="楕円 306"/>
        <xdr:cNvSpPr/>
      </xdr:nvSpPr>
      <xdr:spPr>
        <a:xfrm>
          <a:off x="104267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3191</xdr:rowOff>
    </xdr:from>
    <xdr:ext cx="469744" cy="259045"/>
    <xdr:sp macro="" textlink="">
      <xdr:nvSpPr>
        <xdr:cNvPr id="308" name="【公営住宅】&#10;一人当たり面積該当値テキスト"/>
        <xdr:cNvSpPr txBox="1"/>
      </xdr:nvSpPr>
      <xdr:spPr>
        <a:xfrm>
          <a:off x="10515600" y="1457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77215</xdr:rowOff>
    </xdr:from>
    <xdr:to>
      <xdr:col>50</xdr:col>
      <xdr:colOff>165100</xdr:colOff>
      <xdr:row>86</xdr:row>
      <xdr:rowOff>7365</xdr:rowOff>
    </xdr:to>
    <xdr:sp macro="" textlink="">
      <xdr:nvSpPr>
        <xdr:cNvPr id="309" name="楕円 308"/>
        <xdr:cNvSpPr/>
      </xdr:nvSpPr>
      <xdr:spPr>
        <a:xfrm>
          <a:off x="9588500" y="146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128015</xdr:rowOff>
    </xdr:from>
    <xdr:to>
      <xdr:col>55</xdr:col>
      <xdr:colOff>0</xdr:colOff>
      <xdr:row>85</xdr:row>
      <xdr:rowOff>139064</xdr:rowOff>
    </xdr:to>
    <xdr:cxnSp macro="">
      <xdr:nvCxnSpPr>
        <xdr:cNvPr id="310" name="直線コネクタ 309"/>
        <xdr:cNvCxnSpPr/>
      </xdr:nvCxnSpPr>
      <xdr:spPr>
        <a:xfrm>
          <a:off x="9639300" y="14701265"/>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79502</xdr:rowOff>
    </xdr:from>
    <xdr:to>
      <xdr:col>46</xdr:col>
      <xdr:colOff>38100</xdr:colOff>
      <xdr:row>86</xdr:row>
      <xdr:rowOff>9652</xdr:rowOff>
    </xdr:to>
    <xdr:sp macro="" textlink="">
      <xdr:nvSpPr>
        <xdr:cNvPr id="311" name="楕円 310"/>
        <xdr:cNvSpPr/>
      </xdr:nvSpPr>
      <xdr:spPr>
        <a:xfrm>
          <a:off x="8699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128015</xdr:rowOff>
    </xdr:from>
    <xdr:to>
      <xdr:col>50</xdr:col>
      <xdr:colOff>114300</xdr:colOff>
      <xdr:row>85</xdr:row>
      <xdr:rowOff>130302</xdr:rowOff>
    </xdr:to>
    <xdr:cxnSp macro="">
      <xdr:nvCxnSpPr>
        <xdr:cNvPr id="312" name="直線コネクタ 311"/>
        <xdr:cNvCxnSpPr/>
      </xdr:nvCxnSpPr>
      <xdr:spPr>
        <a:xfrm flipV="1">
          <a:off x="8750300" y="147012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169942</xdr:rowOff>
    </xdr:from>
    <xdr:ext cx="469744" cy="259045"/>
    <xdr:sp macro="" textlink="">
      <xdr:nvSpPr>
        <xdr:cNvPr id="315" name="n_1mainValue【公営住宅】&#10;一人当たり面積"/>
        <xdr:cNvSpPr txBox="1"/>
      </xdr:nvSpPr>
      <xdr:spPr>
        <a:xfrm>
          <a:off x="9391727"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779</xdr:rowOff>
    </xdr:from>
    <xdr:ext cx="469744" cy="259045"/>
    <xdr:sp macro="" textlink="">
      <xdr:nvSpPr>
        <xdr:cNvPr id="316" name="n_2mainValue【公営住宅】&#10;一人当たり面積"/>
        <xdr:cNvSpPr txBox="1"/>
      </xdr:nvSpPr>
      <xdr:spPr>
        <a:xfrm>
          <a:off x="85154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66239</xdr:rowOff>
    </xdr:from>
    <xdr:ext cx="405111" cy="259045"/>
    <xdr:sp macro="" textlink="">
      <xdr:nvSpPr>
        <xdr:cNvPr id="347" name="【港湾・漁港】&#10;有形固定資産減価償却率平均値テキスト"/>
        <xdr:cNvSpPr txBox="1"/>
      </xdr:nvSpPr>
      <xdr:spPr>
        <a:xfrm>
          <a:off x="46736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56" name="楕円 355"/>
        <xdr:cNvSpPr/>
      </xdr:nvSpPr>
      <xdr:spPr>
        <a:xfrm>
          <a:off x="4584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93634</xdr:rowOff>
    </xdr:from>
    <xdr:ext cx="405111" cy="259045"/>
    <xdr:sp macro="" textlink="">
      <xdr:nvSpPr>
        <xdr:cNvPr id="357" name="【港湾・漁港】&#10;有形固定資産減価償却率該当値テキスト"/>
        <xdr:cNvSpPr txBox="1"/>
      </xdr:nvSpPr>
      <xdr:spPr>
        <a:xfrm>
          <a:off x="4673600"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147864</xdr:rowOff>
    </xdr:from>
    <xdr:to>
      <xdr:col>20</xdr:col>
      <xdr:colOff>38100</xdr:colOff>
      <xdr:row>104</xdr:row>
      <xdr:rowOff>78014</xdr:rowOff>
    </xdr:to>
    <xdr:sp macro="" textlink="">
      <xdr:nvSpPr>
        <xdr:cNvPr id="358" name="楕円 357"/>
        <xdr:cNvSpPr/>
      </xdr:nvSpPr>
      <xdr:spPr>
        <a:xfrm>
          <a:off x="3746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166007</xdr:rowOff>
    </xdr:from>
    <xdr:to>
      <xdr:col>24</xdr:col>
      <xdr:colOff>63500</xdr:colOff>
      <xdr:row>104</xdr:row>
      <xdr:rowOff>27214</xdr:rowOff>
    </xdr:to>
    <xdr:cxnSp macro="">
      <xdr:nvCxnSpPr>
        <xdr:cNvPr id="359" name="直線コネクタ 358"/>
        <xdr:cNvCxnSpPr/>
      </xdr:nvCxnSpPr>
      <xdr:spPr>
        <a:xfrm flipV="1">
          <a:off x="3797300" y="17825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5806</xdr:rowOff>
    </xdr:from>
    <xdr:to>
      <xdr:col>15</xdr:col>
      <xdr:colOff>101600</xdr:colOff>
      <xdr:row>104</xdr:row>
      <xdr:rowOff>107406</xdr:rowOff>
    </xdr:to>
    <xdr:sp macro="" textlink="">
      <xdr:nvSpPr>
        <xdr:cNvPr id="360" name="楕円 359"/>
        <xdr:cNvSpPr/>
      </xdr:nvSpPr>
      <xdr:spPr>
        <a:xfrm>
          <a:off x="2857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27214</xdr:rowOff>
    </xdr:from>
    <xdr:to>
      <xdr:col>19</xdr:col>
      <xdr:colOff>177800</xdr:colOff>
      <xdr:row>104</xdr:row>
      <xdr:rowOff>56606</xdr:rowOff>
    </xdr:to>
    <xdr:cxnSp macro="">
      <xdr:nvCxnSpPr>
        <xdr:cNvPr id="361" name="直線コネクタ 360"/>
        <xdr:cNvCxnSpPr/>
      </xdr:nvCxnSpPr>
      <xdr:spPr>
        <a:xfrm flipV="1">
          <a:off x="2908300" y="178580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62"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63"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69141</xdr:rowOff>
    </xdr:from>
    <xdr:ext cx="405111" cy="259045"/>
    <xdr:sp macro="" textlink="">
      <xdr:nvSpPr>
        <xdr:cNvPr id="364" name="n_1mainValue【港湾・漁港】&#10;有形固定資産減価償却率"/>
        <xdr:cNvSpPr txBox="1"/>
      </xdr:nvSpPr>
      <xdr:spPr>
        <a:xfrm>
          <a:off x="3582044"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98533</xdr:rowOff>
    </xdr:from>
    <xdr:ext cx="405111" cy="259045"/>
    <xdr:sp macro="" textlink="">
      <xdr:nvSpPr>
        <xdr:cNvPr id="365" name="n_2mainValue【港湾・漁港】&#10;有形固定資産減価償却率"/>
        <xdr:cNvSpPr txBox="1"/>
      </xdr:nvSpPr>
      <xdr:spPr>
        <a:xfrm>
          <a:off x="2705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90" name="【港湾・漁港】&#10;一人当たり有形固定資産（償却資産）額平均値テキスト"/>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33420</xdr:rowOff>
    </xdr:from>
    <xdr:to>
      <xdr:col>55</xdr:col>
      <xdr:colOff>50800</xdr:colOff>
      <xdr:row>107</xdr:row>
      <xdr:rowOff>135020</xdr:rowOff>
    </xdr:to>
    <xdr:sp macro="" textlink="">
      <xdr:nvSpPr>
        <xdr:cNvPr id="399" name="楕円 398"/>
        <xdr:cNvSpPr/>
      </xdr:nvSpPr>
      <xdr:spPr>
        <a:xfrm>
          <a:off x="10426700" y="183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119797</xdr:rowOff>
    </xdr:from>
    <xdr:ext cx="534377" cy="259045"/>
    <xdr:sp macro="" textlink="">
      <xdr:nvSpPr>
        <xdr:cNvPr id="400" name="【港湾・漁港】&#10;一人当たり有形固定資産（償却資産）額該当値テキスト"/>
        <xdr:cNvSpPr txBox="1"/>
      </xdr:nvSpPr>
      <xdr:spPr>
        <a:xfrm>
          <a:off x="10515600" y="1829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34029</xdr:rowOff>
    </xdr:from>
    <xdr:to>
      <xdr:col>50</xdr:col>
      <xdr:colOff>165100</xdr:colOff>
      <xdr:row>107</xdr:row>
      <xdr:rowOff>135629</xdr:rowOff>
    </xdr:to>
    <xdr:sp macro="" textlink="">
      <xdr:nvSpPr>
        <xdr:cNvPr id="401" name="楕円 400"/>
        <xdr:cNvSpPr/>
      </xdr:nvSpPr>
      <xdr:spPr>
        <a:xfrm>
          <a:off x="9588500" y="183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84220</xdr:rowOff>
    </xdr:from>
    <xdr:to>
      <xdr:col>55</xdr:col>
      <xdr:colOff>0</xdr:colOff>
      <xdr:row>107</xdr:row>
      <xdr:rowOff>84829</xdr:rowOff>
    </xdr:to>
    <xdr:cxnSp macro="">
      <xdr:nvCxnSpPr>
        <xdr:cNvPr id="402" name="直線コネクタ 401"/>
        <xdr:cNvCxnSpPr/>
      </xdr:nvCxnSpPr>
      <xdr:spPr>
        <a:xfrm flipV="1">
          <a:off x="9639300" y="1842937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34816</xdr:rowOff>
    </xdr:from>
    <xdr:to>
      <xdr:col>46</xdr:col>
      <xdr:colOff>38100</xdr:colOff>
      <xdr:row>107</xdr:row>
      <xdr:rowOff>136416</xdr:rowOff>
    </xdr:to>
    <xdr:sp macro="" textlink="">
      <xdr:nvSpPr>
        <xdr:cNvPr id="403" name="楕円 402"/>
        <xdr:cNvSpPr/>
      </xdr:nvSpPr>
      <xdr:spPr>
        <a:xfrm>
          <a:off x="8699500" y="183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84829</xdr:rowOff>
    </xdr:from>
    <xdr:to>
      <xdr:col>50</xdr:col>
      <xdr:colOff>114300</xdr:colOff>
      <xdr:row>107</xdr:row>
      <xdr:rowOff>85616</xdr:rowOff>
    </xdr:to>
    <xdr:cxnSp macro="">
      <xdr:nvCxnSpPr>
        <xdr:cNvPr id="404" name="直線コネクタ 403"/>
        <xdr:cNvCxnSpPr/>
      </xdr:nvCxnSpPr>
      <xdr:spPr>
        <a:xfrm flipV="1">
          <a:off x="8750300" y="18429979"/>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405"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406"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126756</xdr:rowOff>
    </xdr:from>
    <xdr:ext cx="534377" cy="259045"/>
    <xdr:sp macro="" textlink="">
      <xdr:nvSpPr>
        <xdr:cNvPr id="407" name="n_1mainValue【港湾・漁港】&#10;一人当たり有形固定資産（償却資産）額"/>
        <xdr:cNvSpPr txBox="1"/>
      </xdr:nvSpPr>
      <xdr:spPr>
        <a:xfrm>
          <a:off x="9359411" y="184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127543</xdr:rowOff>
    </xdr:from>
    <xdr:ext cx="534377" cy="259045"/>
    <xdr:sp macro="" textlink="">
      <xdr:nvSpPr>
        <xdr:cNvPr id="408" name="n_2mainValue【港湾・漁港】&#10;一人当たり有形固定資産（償却資産）額"/>
        <xdr:cNvSpPr txBox="1"/>
      </xdr:nvSpPr>
      <xdr:spPr>
        <a:xfrm>
          <a:off x="8483111" y="184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438"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フローチャート: 判断 440"/>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137795</xdr:rowOff>
    </xdr:from>
    <xdr:to>
      <xdr:col>85</xdr:col>
      <xdr:colOff>177800</xdr:colOff>
      <xdr:row>39</xdr:row>
      <xdr:rowOff>67945</xdr:rowOff>
    </xdr:to>
    <xdr:sp macro="" textlink="">
      <xdr:nvSpPr>
        <xdr:cNvPr id="447" name="楕円 446"/>
        <xdr:cNvSpPr/>
      </xdr:nvSpPr>
      <xdr:spPr>
        <a:xfrm>
          <a:off x="16268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116222</xdr:rowOff>
    </xdr:from>
    <xdr:ext cx="405111" cy="259045"/>
    <xdr:sp macro="" textlink="">
      <xdr:nvSpPr>
        <xdr:cNvPr id="448" name="【認定こども園・幼稚園・保育所】&#10;有形固定資産減価償却率該当値テキスト"/>
        <xdr:cNvSpPr txBox="1"/>
      </xdr:nvSpPr>
      <xdr:spPr>
        <a:xfrm>
          <a:off x="16357600"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145415</xdr:rowOff>
    </xdr:from>
    <xdr:to>
      <xdr:col>81</xdr:col>
      <xdr:colOff>101600</xdr:colOff>
      <xdr:row>39</xdr:row>
      <xdr:rowOff>75565</xdr:rowOff>
    </xdr:to>
    <xdr:sp macro="" textlink="">
      <xdr:nvSpPr>
        <xdr:cNvPr id="449" name="楕円 448"/>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17145</xdr:rowOff>
    </xdr:from>
    <xdr:to>
      <xdr:col>85</xdr:col>
      <xdr:colOff>127000</xdr:colOff>
      <xdr:row>39</xdr:row>
      <xdr:rowOff>24765</xdr:rowOff>
    </xdr:to>
    <xdr:cxnSp macro="">
      <xdr:nvCxnSpPr>
        <xdr:cNvPr id="450" name="直線コネクタ 449"/>
        <xdr:cNvCxnSpPr/>
      </xdr:nvCxnSpPr>
      <xdr:spPr>
        <a:xfrm flipV="1">
          <a:off x="15481300" y="67036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31115</xdr:rowOff>
    </xdr:from>
    <xdr:to>
      <xdr:col>76</xdr:col>
      <xdr:colOff>165100</xdr:colOff>
      <xdr:row>39</xdr:row>
      <xdr:rowOff>132715</xdr:rowOff>
    </xdr:to>
    <xdr:sp macro="" textlink="">
      <xdr:nvSpPr>
        <xdr:cNvPr id="451" name="楕円 450"/>
        <xdr:cNvSpPr/>
      </xdr:nvSpPr>
      <xdr:spPr>
        <a:xfrm>
          <a:off x="1454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24765</xdr:rowOff>
    </xdr:from>
    <xdr:to>
      <xdr:col>81</xdr:col>
      <xdr:colOff>50800</xdr:colOff>
      <xdr:row>39</xdr:row>
      <xdr:rowOff>81915</xdr:rowOff>
    </xdr:to>
    <xdr:cxnSp macro="">
      <xdr:nvCxnSpPr>
        <xdr:cNvPr id="452" name="直線コネクタ 451"/>
        <xdr:cNvCxnSpPr/>
      </xdr:nvCxnSpPr>
      <xdr:spPr>
        <a:xfrm flipV="1">
          <a:off x="14592300" y="67113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53"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54"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66692</xdr:rowOff>
    </xdr:from>
    <xdr:ext cx="405111" cy="259045"/>
    <xdr:sp macro="" textlink="">
      <xdr:nvSpPr>
        <xdr:cNvPr id="455" name="n_1mainValue【認定こども園・幼稚園・保育所】&#10;有形固定資産減価償却率"/>
        <xdr:cNvSpPr txBox="1"/>
      </xdr:nvSpPr>
      <xdr:spPr>
        <a:xfrm>
          <a:off x="15266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123842</xdr:rowOff>
    </xdr:from>
    <xdr:ext cx="405111" cy="259045"/>
    <xdr:sp macro="" textlink="">
      <xdr:nvSpPr>
        <xdr:cNvPr id="456" name="n_2mainValue【認定こども園・幼稚園・保育所】&#10;有形固定資産減価償却率"/>
        <xdr:cNvSpPr txBox="1"/>
      </xdr:nvSpPr>
      <xdr:spPr>
        <a:xfrm>
          <a:off x="14389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3"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6" name="フローチャート: 判断 48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92" name="楕円 491"/>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493"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50546</xdr:rowOff>
    </xdr:from>
    <xdr:to>
      <xdr:col>112</xdr:col>
      <xdr:colOff>38100</xdr:colOff>
      <xdr:row>37</xdr:row>
      <xdr:rowOff>152146</xdr:rowOff>
    </xdr:to>
    <xdr:sp macro="" textlink="">
      <xdr:nvSpPr>
        <xdr:cNvPr id="494" name="楕円 493"/>
        <xdr:cNvSpPr/>
      </xdr:nvSpPr>
      <xdr:spPr>
        <a:xfrm>
          <a:off x="21272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101346</xdr:rowOff>
    </xdr:to>
    <xdr:cxnSp macro="">
      <xdr:nvCxnSpPr>
        <xdr:cNvPr id="495" name="直線コネクタ 494"/>
        <xdr:cNvCxnSpPr/>
      </xdr:nvCxnSpPr>
      <xdr:spPr>
        <a:xfrm flipV="1">
          <a:off x="21323300" y="63855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59690</xdr:rowOff>
    </xdr:from>
    <xdr:to>
      <xdr:col>107</xdr:col>
      <xdr:colOff>101600</xdr:colOff>
      <xdr:row>37</xdr:row>
      <xdr:rowOff>161290</xdr:rowOff>
    </xdr:to>
    <xdr:sp macro="" textlink="">
      <xdr:nvSpPr>
        <xdr:cNvPr id="496" name="楕円 495"/>
        <xdr:cNvSpPr/>
      </xdr:nvSpPr>
      <xdr:spPr>
        <a:xfrm>
          <a:off x="2038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101346</xdr:rowOff>
    </xdr:from>
    <xdr:to>
      <xdr:col>111</xdr:col>
      <xdr:colOff>177800</xdr:colOff>
      <xdr:row>37</xdr:row>
      <xdr:rowOff>110490</xdr:rowOff>
    </xdr:to>
    <xdr:cxnSp macro="">
      <xdr:nvCxnSpPr>
        <xdr:cNvPr id="497" name="直線コネクタ 496"/>
        <xdr:cNvCxnSpPr/>
      </xdr:nvCxnSpPr>
      <xdr:spPr>
        <a:xfrm flipV="1">
          <a:off x="20434300" y="6444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9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168673</xdr:rowOff>
    </xdr:from>
    <xdr:ext cx="469744" cy="259045"/>
    <xdr:sp macro="" textlink="">
      <xdr:nvSpPr>
        <xdr:cNvPr id="500" name="n_1main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6367</xdr:rowOff>
    </xdr:from>
    <xdr:ext cx="469744" cy="259045"/>
    <xdr:sp macro="" textlink="">
      <xdr:nvSpPr>
        <xdr:cNvPr id="501" name="n_2mainValue【認定こども園・幼稚園・保育所】&#10;一人当たり面積"/>
        <xdr:cNvSpPr txBox="1"/>
      </xdr:nvSpPr>
      <xdr:spPr>
        <a:xfrm>
          <a:off x="20199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31"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4" name="フローチャート: 判断 5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105410</xdr:rowOff>
    </xdr:from>
    <xdr:to>
      <xdr:col>85</xdr:col>
      <xdr:colOff>177800</xdr:colOff>
      <xdr:row>63</xdr:row>
      <xdr:rowOff>35560</xdr:rowOff>
    </xdr:to>
    <xdr:sp macro="" textlink="">
      <xdr:nvSpPr>
        <xdr:cNvPr id="540" name="楕円 539"/>
        <xdr:cNvSpPr/>
      </xdr:nvSpPr>
      <xdr:spPr>
        <a:xfrm>
          <a:off x="16268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20337</xdr:rowOff>
    </xdr:from>
    <xdr:ext cx="405111" cy="259045"/>
    <xdr:sp macro="" textlink="">
      <xdr:nvSpPr>
        <xdr:cNvPr id="541" name="【学校施設】&#10;有形固定資産減価償却率該当値テキスト"/>
        <xdr:cNvSpPr txBox="1"/>
      </xdr:nvSpPr>
      <xdr:spPr>
        <a:xfrm>
          <a:off x="16357600" y="1065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15875</xdr:rowOff>
    </xdr:from>
    <xdr:to>
      <xdr:col>81</xdr:col>
      <xdr:colOff>101600</xdr:colOff>
      <xdr:row>63</xdr:row>
      <xdr:rowOff>117475</xdr:rowOff>
    </xdr:to>
    <xdr:sp macro="" textlink="">
      <xdr:nvSpPr>
        <xdr:cNvPr id="542" name="楕円 541"/>
        <xdr:cNvSpPr/>
      </xdr:nvSpPr>
      <xdr:spPr>
        <a:xfrm>
          <a:off x="15430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156210</xdr:rowOff>
    </xdr:from>
    <xdr:to>
      <xdr:col>85</xdr:col>
      <xdr:colOff>127000</xdr:colOff>
      <xdr:row>63</xdr:row>
      <xdr:rowOff>66675</xdr:rowOff>
    </xdr:to>
    <xdr:cxnSp macro="">
      <xdr:nvCxnSpPr>
        <xdr:cNvPr id="543" name="直線コネクタ 542"/>
        <xdr:cNvCxnSpPr/>
      </xdr:nvCxnSpPr>
      <xdr:spPr>
        <a:xfrm flipV="1">
          <a:off x="15481300" y="1078611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61595</xdr:rowOff>
    </xdr:from>
    <xdr:to>
      <xdr:col>76</xdr:col>
      <xdr:colOff>165100</xdr:colOff>
      <xdr:row>63</xdr:row>
      <xdr:rowOff>163195</xdr:rowOff>
    </xdr:to>
    <xdr:sp macro="" textlink="">
      <xdr:nvSpPr>
        <xdr:cNvPr id="544" name="楕円 543"/>
        <xdr:cNvSpPr/>
      </xdr:nvSpPr>
      <xdr:spPr>
        <a:xfrm>
          <a:off x="14541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66675</xdr:rowOff>
    </xdr:from>
    <xdr:to>
      <xdr:col>81</xdr:col>
      <xdr:colOff>50800</xdr:colOff>
      <xdr:row>63</xdr:row>
      <xdr:rowOff>112395</xdr:rowOff>
    </xdr:to>
    <xdr:cxnSp macro="">
      <xdr:nvCxnSpPr>
        <xdr:cNvPr id="545" name="直線コネクタ 544"/>
        <xdr:cNvCxnSpPr/>
      </xdr:nvCxnSpPr>
      <xdr:spPr>
        <a:xfrm flipV="1">
          <a:off x="14592300" y="10868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46"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47"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108602</xdr:rowOff>
    </xdr:from>
    <xdr:ext cx="405111" cy="259045"/>
    <xdr:sp macro="" textlink="">
      <xdr:nvSpPr>
        <xdr:cNvPr id="548" name="n_1mainValue【学校施設】&#10;有形固定資産減価償却率"/>
        <xdr:cNvSpPr txBox="1"/>
      </xdr:nvSpPr>
      <xdr:spPr>
        <a:xfrm>
          <a:off x="152660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154322</xdr:rowOff>
    </xdr:from>
    <xdr:ext cx="405111" cy="259045"/>
    <xdr:sp macro="" textlink="">
      <xdr:nvSpPr>
        <xdr:cNvPr id="549" name="n_2mainValue【学校施設】&#10;有形固定資産減価償却率"/>
        <xdr:cNvSpPr txBox="1"/>
      </xdr:nvSpPr>
      <xdr:spPr>
        <a:xfrm>
          <a:off x="143897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8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83" name="フローチャート: 判断 58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160710</xdr:rowOff>
    </xdr:from>
    <xdr:to>
      <xdr:col>116</xdr:col>
      <xdr:colOff>114300</xdr:colOff>
      <xdr:row>60</xdr:row>
      <xdr:rowOff>90860</xdr:rowOff>
    </xdr:to>
    <xdr:sp macro="" textlink="">
      <xdr:nvSpPr>
        <xdr:cNvPr id="589" name="楕円 588"/>
        <xdr:cNvSpPr/>
      </xdr:nvSpPr>
      <xdr:spPr>
        <a:xfrm>
          <a:off x="22110700" y="1027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12137</xdr:rowOff>
    </xdr:from>
    <xdr:ext cx="469744" cy="259045"/>
    <xdr:sp macro="" textlink="">
      <xdr:nvSpPr>
        <xdr:cNvPr id="590" name="【学校施設】&#10;一人当たり面積該当値テキスト"/>
        <xdr:cNvSpPr txBox="1"/>
      </xdr:nvSpPr>
      <xdr:spPr>
        <a:xfrm>
          <a:off x="22199600" y="1012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169635</xdr:rowOff>
    </xdr:from>
    <xdr:to>
      <xdr:col>112</xdr:col>
      <xdr:colOff>38100</xdr:colOff>
      <xdr:row>60</xdr:row>
      <xdr:rowOff>99785</xdr:rowOff>
    </xdr:to>
    <xdr:sp macro="" textlink="">
      <xdr:nvSpPr>
        <xdr:cNvPr id="591" name="楕円 590"/>
        <xdr:cNvSpPr/>
      </xdr:nvSpPr>
      <xdr:spPr>
        <a:xfrm>
          <a:off x="21272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40060</xdr:rowOff>
    </xdr:from>
    <xdr:to>
      <xdr:col>116</xdr:col>
      <xdr:colOff>63500</xdr:colOff>
      <xdr:row>60</xdr:row>
      <xdr:rowOff>48985</xdr:rowOff>
    </xdr:to>
    <xdr:cxnSp macro="">
      <xdr:nvCxnSpPr>
        <xdr:cNvPr id="592" name="直線コネクタ 591"/>
        <xdr:cNvCxnSpPr/>
      </xdr:nvCxnSpPr>
      <xdr:spPr>
        <a:xfrm flipV="1">
          <a:off x="21323300" y="10327060"/>
          <a:ext cx="8382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xdr:rowOff>
    </xdr:from>
    <xdr:to>
      <xdr:col>107</xdr:col>
      <xdr:colOff>101600</xdr:colOff>
      <xdr:row>60</xdr:row>
      <xdr:rowOff>110236</xdr:rowOff>
    </xdr:to>
    <xdr:sp macro="" textlink="">
      <xdr:nvSpPr>
        <xdr:cNvPr id="593" name="楕円 592"/>
        <xdr:cNvSpPr/>
      </xdr:nvSpPr>
      <xdr:spPr>
        <a:xfrm>
          <a:off x="20383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48985</xdr:rowOff>
    </xdr:from>
    <xdr:to>
      <xdr:col>111</xdr:col>
      <xdr:colOff>177800</xdr:colOff>
      <xdr:row>60</xdr:row>
      <xdr:rowOff>59436</xdr:rowOff>
    </xdr:to>
    <xdr:cxnSp macro="">
      <xdr:nvCxnSpPr>
        <xdr:cNvPr id="594" name="直線コネクタ 593"/>
        <xdr:cNvCxnSpPr/>
      </xdr:nvCxnSpPr>
      <xdr:spPr>
        <a:xfrm flipV="1">
          <a:off x="20434300" y="10335985"/>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95"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96"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116312</xdr:rowOff>
    </xdr:from>
    <xdr:ext cx="469744" cy="259045"/>
    <xdr:sp macro="" textlink="">
      <xdr:nvSpPr>
        <xdr:cNvPr id="597" name="n_1mainValue【学校施設】&#10;一人当たり面積"/>
        <xdr:cNvSpPr txBox="1"/>
      </xdr:nvSpPr>
      <xdr:spPr>
        <a:xfrm>
          <a:off x="210757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126763</xdr:rowOff>
    </xdr:from>
    <xdr:ext cx="469744" cy="259045"/>
    <xdr:sp macro="" textlink="">
      <xdr:nvSpPr>
        <xdr:cNvPr id="598" name="n_2mainValue【学校施設】&#10;一人当たり面積"/>
        <xdr:cNvSpPr txBox="1"/>
      </xdr:nvSpPr>
      <xdr:spPr>
        <a:xfrm>
          <a:off x="2019942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6" name="テキスト ボックス 6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6" name="テキスト ボックス 6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0" name="直線コネクタ 639"/>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1"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2" name="直線コネクタ 64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4" name="直線コネクタ 6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5"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6" name="フローチャート: 判断 645"/>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7" name="フローチャート: 判断 646"/>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8" name="フローチャート: 判断 647"/>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654" name="楕円 653"/>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116857</xdr:rowOff>
    </xdr:from>
    <xdr:ext cx="405111" cy="259045"/>
    <xdr:sp macro="" textlink="">
      <xdr:nvSpPr>
        <xdr:cNvPr id="655" name="【公民館】&#10;有形固定資産減価償却率該当値テキスト"/>
        <xdr:cNvSpPr txBox="1"/>
      </xdr:nvSpPr>
      <xdr:spPr>
        <a:xfrm>
          <a:off x="16357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5806</xdr:rowOff>
    </xdr:from>
    <xdr:to>
      <xdr:col>81</xdr:col>
      <xdr:colOff>101600</xdr:colOff>
      <xdr:row>103</xdr:row>
      <xdr:rowOff>107406</xdr:rowOff>
    </xdr:to>
    <xdr:sp macro="" textlink="">
      <xdr:nvSpPr>
        <xdr:cNvPr id="656" name="楕円 655"/>
        <xdr:cNvSpPr/>
      </xdr:nvSpPr>
      <xdr:spPr>
        <a:xfrm>
          <a:off x="15430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103</xdr:row>
      <xdr:rowOff>56606</xdr:rowOff>
    </xdr:to>
    <xdr:cxnSp macro="">
      <xdr:nvCxnSpPr>
        <xdr:cNvPr id="657" name="直線コネクタ 656"/>
        <xdr:cNvCxnSpPr/>
      </xdr:nvCxnSpPr>
      <xdr:spPr>
        <a:xfrm flipV="1">
          <a:off x="15481300" y="17632680"/>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658" name="楕円 657"/>
        <xdr:cNvSpPr/>
      </xdr:nvSpPr>
      <xdr:spPr>
        <a:xfrm>
          <a:off x="14541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56606</xdr:rowOff>
    </xdr:from>
    <xdr:to>
      <xdr:col>81</xdr:col>
      <xdr:colOff>50800</xdr:colOff>
      <xdr:row>103</xdr:row>
      <xdr:rowOff>85998</xdr:rowOff>
    </xdr:to>
    <xdr:cxnSp macro="">
      <xdr:nvCxnSpPr>
        <xdr:cNvPr id="659" name="直線コネクタ 658"/>
        <xdr:cNvCxnSpPr/>
      </xdr:nvCxnSpPr>
      <xdr:spPr>
        <a:xfrm flipV="1">
          <a:off x="14592300" y="177159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60"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61"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98533</xdr:rowOff>
    </xdr:from>
    <xdr:ext cx="405111" cy="259045"/>
    <xdr:sp macro="" textlink="">
      <xdr:nvSpPr>
        <xdr:cNvPr id="662" name="n_1mainValue【公民館】&#10;有形固定資産減価償却率"/>
        <xdr:cNvSpPr txBox="1"/>
      </xdr:nvSpPr>
      <xdr:spPr>
        <a:xfrm>
          <a:off x="15266044" y="1775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127925</xdr:rowOff>
    </xdr:from>
    <xdr:ext cx="405111" cy="259045"/>
    <xdr:sp macro="" textlink="">
      <xdr:nvSpPr>
        <xdr:cNvPr id="663" name="n_2mainValue【公民館】&#10;有形固定資産減価償却率"/>
        <xdr:cNvSpPr txBox="1"/>
      </xdr:nvSpPr>
      <xdr:spPr>
        <a:xfrm>
          <a:off x="143897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7" name="直線コネクタ 686"/>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9" name="直線コネクタ 68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0"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1" name="直線コネクタ 690"/>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2"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3" name="フローチャート: 判断 692"/>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4" name="フローチャート: 判断 69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5" name="フローチャート: 判断 69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01" name="楕円 700"/>
        <xdr:cNvSpPr/>
      </xdr:nvSpPr>
      <xdr:spPr>
        <a:xfrm>
          <a:off x="22110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24782</xdr:rowOff>
    </xdr:from>
    <xdr:ext cx="469744" cy="259045"/>
    <xdr:sp macro="" textlink="">
      <xdr:nvSpPr>
        <xdr:cNvPr id="702" name="【公民館】&#10;一人当たり面積該当値テキスト"/>
        <xdr:cNvSpPr txBox="1"/>
      </xdr:nvSpPr>
      <xdr:spPr>
        <a:xfrm>
          <a:off x="22199600"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19686</xdr:rowOff>
    </xdr:from>
    <xdr:to>
      <xdr:col>112</xdr:col>
      <xdr:colOff>38100</xdr:colOff>
      <xdr:row>107</xdr:row>
      <xdr:rowOff>121286</xdr:rowOff>
    </xdr:to>
    <xdr:sp macro="" textlink="">
      <xdr:nvSpPr>
        <xdr:cNvPr id="703" name="楕円 702"/>
        <xdr:cNvSpPr/>
      </xdr:nvSpPr>
      <xdr:spPr>
        <a:xfrm>
          <a:off x="21272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97155</xdr:rowOff>
    </xdr:from>
    <xdr:to>
      <xdr:col>116</xdr:col>
      <xdr:colOff>63500</xdr:colOff>
      <xdr:row>107</xdr:row>
      <xdr:rowOff>70486</xdr:rowOff>
    </xdr:to>
    <xdr:cxnSp macro="">
      <xdr:nvCxnSpPr>
        <xdr:cNvPr id="704" name="直線コネクタ 703"/>
        <xdr:cNvCxnSpPr/>
      </xdr:nvCxnSpPr>
      <xdr:spPr>
        <a:xfrm flipV="1">
          <a:off x="21323300" y="18270855"/>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23495</xdr:rowOff>
    </xdr:from>
    <xdr:to>
      <xdr:col>107</xdr:col>
      <xdr:colOff>101600</xdr:colOff>
      <xdr:row>107</xdr:row>
      <xdr:rowOff>125095</xdr:rowOff>
    </xdr:to>
    <xdr:sp macro="" textlink="">
      <xdr:nvSpPr>
        <xdr:cNvPr id="705" name="楕円 704"/>
        <xdr:cNvSpPr/>
      </xdr:nvSpPr>
      <xdr:spPr>
        <a:xfrm>
          <a:off x="20383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70486</xdr:rowOff>
    </xdr:from>
    <xdr:to>
      <xdr:col>111</xdr:col>
      <xdr:colOff>177800</xdr:colOff>
      <xdr:row>107</xdr:row>
      <xdr:rowOff>74295</xdr:rowOff>
    </xdr:to>
    <xdr:cxnSp macro="">
      <xdr:nvCxnSpPr>
        <xdr:cNvPr id="706" name="直線コネクタ 705"/>
        <xdr:cNvCxnSpPr/>
      </xdr:nvCxnSpPr>
      <xdr:spPr>
        <a:xfrm flipV="1">
          <a:off x="20434300" y="184156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07"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08"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112413</xdr:rowOff>
    </xdr:from>
    <xdr:ext cx="469744" cy="259045"/>
    <xdr:sp macro="" textlink="">
      <xdr:nvSpPr>
        <xdr:cNvPr id="709" name="n_1mainValue【公民館】&#10;一人当たり面積"/>
        <xdr:cNvSpPr txBox="1"/>
      </xdr:nvSpPr>
      <xdr:spPr>
        <a:xfrm>
          <a:off x="210757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116222</xdr:rowOff>
    </xdr:from>
    <xdr:ext cx="469744" cy="259045"/>
    <xdr:sp macro="" textlink="">
      <xdr:nvSpPr>
        <xdr:cNvPr id="710" name="n_2mainValue【公民館】&#10;一人当たり面積"/>
        <xdr:cNvSpPr txBox="1"/>
      </xdr:nvSpPr>
      <xdr:spPr>
        <a:xfrm>
          <a:off x="20199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施設類型別減価償却率では、類似団体平均値と比較し、学校施設が低い水準にある。これは、平成</a:t>
          </a:r>
          <a:r>
            <a:rPr kumimoji="1" lang="en-US" sz="1100">
              <a:solidFill>
                <a:schemeClr val="dk1"/>
              </a:solidFill>
              <a:latin typeface="ＭＳ Ｐゴシック" pitchFamily="50" charset="-128"/>
              <a:ea typeface="ＭＳ Ｐゴシック" pitchFamily="50" charset="-128"/>
              <a:cs typeface="+mn-cs"/>
            </a:rPr>
            <a:t>22</a:t>
          </a:r>
          <a:r>
            <a:rPr kumimoji="1" lang="ja-JP" altLang="en-US" sz="1100">
              <a:solidFill>
                <a:schemeClr val="dk1"/>
              </a:solidFill>
              <a:latin typeface="ＭＳ Ｐゴシック" pitchFamily="50" charset="-128"/>
              <a:ea typeface="ＭＳ Ｐゴシック" pitchFamily="50" charset="-128"/>
              <a:cs typeface="+mn-cs"/>
            </a:rPr>
            <a:t>年度に竣工した鴨川中学校をはじめ、近年行ってきた学校統廃合や耐震化事業に伴う校舎等の新増築、大規模改修によるものである。</a:t>
          </a:r>
          <a:endParaRPr lang="ja-JP" altLang="en-US"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一方、橋りょう・トンネル、公営住宅においては類似団体平均値より高い水準にあることから、鴨川市公共施設等総合管理計画に基づく長寿命化計画を策定し、計画的に修繕を進めているところである。</a:t>
          </a:r>
          <a:endParaRPr lang="ja-JP" altLang="en-US"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53340</xdr:rowOff>
    </xdr:from>
    <xdr:to>
      <xdr:col>24</xdr:col>
      <xdr:colOff>114300</xdr:colOff>
      <xdr:row>38</xdr:row>
      <xdr:rowOff>154940</xdr:rowOff>
    </xdr:to>
    <xdr:sp macro="" textlink="">
      <xdr:nvSpPr>
        <xdr:cNvPr id="69" name="楕円 68"/>
        <xdr:cNvSpPr/>
      </xdr:nvSpPr>
      <xdr:spPr>
        <a:xfrm>
          <a:off x="45847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76217</xdr:rowOff>
    </xdr:from>
    <xdr:ext cx="405111" cy="259045"/>
    <xdr:sp macro="" textlink="">
      <xdr:nvSpPr>
        <xdr:cNvPr id="70" name="【図書館】&#10;有形固定資産減価償却率該当値テキスト"/>
        <xdr:cNvSpPr txBox="1"/>
      </xdr:nvSpPr>
      <xdr:spPr>
        <a:xfrm>
          <a:off x="4673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148590</xdr:rowOff>
    </xdr:from>
    <xdr:to>
      <xdr:col>20</xdr:col>
      <xdr:colOff>38100</xdr:colOff>
      <xdr:row>38</xdr:row>
      <xdr:rowOff>78740</xdr:rowOff>
    </xdr:to>
    <xdr:sp macro="" textlink="">
      <xdr:nvSpPr>
        <xdr:cNvPr id="71" name="楕円 70"/>
        <xdr:cNvSpPr/>
      </xdr:nvSpPr>
      <xdr:spPr>
        <a:xfrm>
          <a:off x="3746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27940</xdr:rowOff>
    </xdr:from>
    <xdr:to>
      <xdr:col>24</xdr:col>
      <xdr:colOff>63500</xdr:colOff>
      <xdr:row>38</xdr:row>
      <xdr:rowOff>104140</xdr:rowOff>
    </xdr:to>
    <xdr:cxnSp macro="">
      <xdr:nvCxnSpPr>
        <xdr:cNvPr id="72" name="直線コネクタ 71"/>
        <xdr:cNvCxnSpPr/>
      </xdr:nvCxnSpPr>
      <xdr:spPr>
        <a:xfrm>
          <a:off x="3797300" y="6543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3" name="楕円 72"/>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27940</xdr:rowOff>
    </xdr:from>
    <xdr:to>
      <xdr:col>19</xdr:col>
      <xdr:colOff>177800</xdr:colOff>
      <xdr:row>38</xdr:row>
      <xdr:rowOff>53340</xdr:rowOff>
    </xdr:to>
    <xdr:cxnSp macro="">
      <xdr:nvCxnSpPr>
        <xdr:cNvPr id="74" name="直線コネクタ 73"/>
        <xdr:cNvCxnSpPr/>
      </xdr:nvCxnSpPr>
      <xdr:spPr>
        <a:xfrm flipV="1">
          <a:off x="2908300" y="65430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95267</xdr:rowOff>
    </xdr:from>
    <xdr:ext cx="405111" cy="259045"/>
    <xdr:sp macro="" textlink="">
      <xdr:nvSpPr>
        <xdr:cNvPr id="77" name="n_1mainValue【図書館】&#10;有形固定資産減価償却率"/>
        <xdr:cNvSpPr txBox="1"/>
      </xdr:nvSpPr>
      <xdr:spPr>
        <a:xfrm>
          <a:off x="35820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8" name="n_2main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6" name="楕円 115"/>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64787</xdr:rowOff>
    </xdr:from>
    <xdr:ext cx="469744" cy="259045"/>
    <xdr:sp macro="" textlink="">
      <xdr:nvSpPr>
        <xdr:cNvPr id="117" name="【図書館】&#10;一人当たり面積該当値テキスト"/>
        <xdr:cNvSpPr txBox="1"/>
      </xdr:nvSpPr>
      <xdr:spPr>
        <a:xfrm>
          <a:off x="10515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18" name="楕円 117"/>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137160</xdr:rowOff>
    </xdr:to>
    <xdr:cxnSp macro="">
      <xdr:nvCxnSpPr>
        <xdr:cNvPr id="119" name="直線コネクタ 118"/>
        <xdr:cNvCxnSpPr/>
      </xdr:nvCxnSpPr>
      <xdr:spPr>
        <a:xfrm>
          <a:off x="9639300" y="699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20" name="楕円 119"/>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144780</xdr:rowOff>
    </xdr:to>
    <xdr:cxnSp macro="">
      <xdr:nvCxnSpPr>
        <xdr:cNvPr id="121" name="直線コネクタ 120"/>
        <xdr:cNvCxnSpPr/>
      </xdr:nvCxnSpPr>
      <xdr:spPr>
        <a:xfrm flipV="1">
          <a:off x="8750300" y="6995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24" name="n_1main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25"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64" name="楕円 163"/>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65" name="【体育館・プー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66" name="楕円 165"/>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19050</xdr:rowOff>
    </xdr:to>
    <xdr:cxnSp macro="">
      <xdr:nvCxnSpPr>
        <xdr:cNvPr id="167" name="直線コネクタ 166"/>
        <xdr:cNvCxnSpPr/>
      </xdr:nvCxnSpPr>
      <xdr:spPr>
        <a:xfrm flipV="1">
          <a:off x="3797300" y="104355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xdr:rowOff>
    </xdr:from>
    <xdr:to>
      <xdr:col>15</xdr:col>
      <xdr:colOff>101600</xdr:colOff>
      <xdr:row>61</xdr:row>
      <xdr:rowOff>111760</xdr:rowOff>
    </xdr:to>
    <xdr:sp macro="" textlink="">
      <xdr:nvSpPr>
        <xdr:cNvPr id="168" name="楕円 167"/>
        <xdr:cNvSpPr/>
      </xdr:nvSpPr>
      <xdr:spPr>
        <a:xfrm>
          <a:off x="2857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60960</xdr:rowOff>
    </xdr:to>
    <xdr:cxnSp macro="">
      <xdr:nvCxnSpPr>
        <xdr:cNvPr id="169" name="直線コネクタ 168"/>
        <xdr:cNvCxnSpPr/>
      </xdr:nvCxnSpPr>
      <xdr:spPr>
        <a:xfrm flipV="1">
          <a:off x="2908300" y="10477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172" name="n_1mainValue【体育館・プール】&#10;有形固定資産減価償却率"/>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102887</xdr:rowOff>
    </xdr:from>
    <xdr:ext cx="405111" cy="259045"/>
    <xdr:sp macro="" textlink="">
      <xdr:nvSpPr>
        <xdr:cNvPr id="173" name="n_2mainValue【体育館・プール】&#10;有形固定資産減価償却率"/>
        <xdr:cNvSpPr txBox="1"/>
      </xdr:nvSpPr>
      <xdr:spPr>
        <a:xfrm>
          <a:off x="2705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168846</xdr:rowOff>
    </xdr:from>
    <xdr:to>
      <xdr:col>55</xdr:col>
      <xdr:colOff>50800</xdr:colOff>
      <xdr:row>64</xdr:row>
      <xdr:rowOff>98996</xdr:rowOff>
    </xdr:to>
    <xdr:sp macro="" textlink="">
      <xdr:nvSpPr>
        <xdr:cNvPr id="211" name="楕円 210"/>
        <xdr:cNvSpPr/>
      </xdr:nvSpPr>
      <xdr:spPr>
        <a:xfrm>
          <a:off x="10426700" y="109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169228</xdr:rowOff>
    </xdr:from>
    <xdr:to>
      <xdr:col>50</xdr:col>
      <xdr:colOff>165100</xdr:colOff>
      <xdr:row>64</xdr:row>
      <xdr:rowOff>99378</xdr:rowOff>
    </xdr:to>
    <xdr:sp macro="" textlink="">
      <xdr:nvSpPr>
        <xdr:cNvPr id="213" name="楕円 212"/>
        <xdr:cNvSpPr/>
      </xdr:nvSpPr>
      <xdr:spPr>
        <a:xfrm>
          <a:off x="9588500" y="109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48196</xdr:rowOff>
    </xdr:from>
    <xdr:to>
      <xdr:col>55</xdr:col>
      <xdr:colOff>0</xdr:colOff>
      <xdr:row>64</xdr:row>
      <xdr:rowOff>48578</xdr:rowOff>
    </xdr:to>
    <xdr:cxnSp macro="">
      <xdr:nvCxnSpPr>
        <xdr:cNvPr id="214" name="直線コネクタ 213"/>
        <xdr:cNvCxnSpPr/>
      </xdr:nvCxnSpPr>
      <xdr:spPr>
        <a:xfrm flipV="1">
          <a:off x="9639300" y="11020996"/>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169608</xdr:rowOff>
    </xdr:from>
    <xdr:to>
      <xdr:col>46</xdr:col>
      <xdr:colOff>38100</xdr:colOff>
      <xdr:row>64</xdr:row>
      <xdr:rowOff>99758</xdr:rowOff>
    </xdr:to>
    <xdr:sp macro="" textlink="">
      <xdr:nvSpPr>
        <xdr:cNvPr id="215" name="楕円 214"/>
        <xdr:cNvSpPr/>
      </xdr:nvSpPr>
      <xdr:spPr>
        <a:xfrm>
          <a:off x="8699500" y="109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48578</xdr:rowOff>
    </xdr:from>
    <xdr:to>
      <xdr:col>50</xdr:col>
      <xdr:colOff>114300</xdr:colOff>
      <xdr:row>64</xdr:row>
      <xdr:rowOff>48958</xdr:rowOff>
    </xdr:to>
    <xdr:cxnSp macro="">
      <xdr:nvCxnSpPr>
        <xdr:cNvPr id="216" name="直線コネクタ 215"/>
        <xdr:cNvCxnSpPr/>
      </xdr:nvCxnSpPr>
      <xdr:spPr>
        <a:xfrm flipV="1">
          <a:off x="8750300" y="1102137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1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90505</xdr:rowOff>
    </xdr:from>
    <xdr:ext cx="469744" cy="259045"/>
    <xdr:sp macro="" textlink="">
      <xdr:nvSpPr>
        <xdr:cNvPr id="219" name="n_1mainValue【体育館・プール】&#10;一人当たり面積"/>
        <xdr:cNvSpPr txBox="1"/>
      </xdr:nvSpPr>
      <xdr:spPr>
        <a:xfrm>
          <a:off x="9391727" y="110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90885</xdr:rowOff>
    </xdr:from>
    <xdr:ext cx="469744" cy="259045"/>
    <xdr:sp macro="" textlink="">
      <xdr:nvSpPr>
        <xdr:cNvPr id="220" name="n_2mainValue【体育館・プール】&#10;一人当たり面積"/>
        <xdr:cNvSpPr txBox="1"/>
      </xdr:nvSpPr>
      <xdr:spPr>
        <a:xfrm>
          <a:off x="8515427" y="1106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59" name="楕円 258"/>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260" name="【福祉施設】&#10;有形固定資産減価償却率該当値テキスト"/>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61" name="楕円 260"/>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38100</xdr:rowOff>
    </xdr:to>
    <xdr:cxnSp macro="">
      <xdr:nvCxnSpPr>
        <xdr:cNvPr id="262" name="直線コネクタ 261"/>
        <xdr:cNvCxnSpPr/>
      </xdr:nvCxnSpPr>
      <xdr:spPr>
        <a:xfrm flipV="1">
          <a:off x="3797300" y="140627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63" name="楕円 262"/>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72389</xdr:rowOff>
    </xdr:to>
    <xdr:cxnSp macro="">
      <xdr:nvCxnSpPr>
        <xdr:cNvPr id="264" name="直線コネクタ 263"/>
        <xdr:cNvCxnSpPr/>
      </xdr:nvCxnSpPr>
      <xdr:spPr>
        <a:xfrm flipV="1">
          <a:off x="2908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6"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267" name="n_1main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68" name="n_2main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04" name="楕円 303"/>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05"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06" name="楕円 305"/>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152400</xdr:rowOff>
    </xdr:to>
    <xdr:cxnSp macro="">
      <xdr:nvCxnSpPr>
        <xdr:cNvPr id="307" name="直線コネクタ 306"/>
        <xdr:cNvCxnSpPr/>
      </xdr:nvCxnSpPr>
      <xdr:spPr>
        <a:xfrm flipV="1">
          <a:off x="9639300" y="147233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08" name="楕円 307"/>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09" name="直線コネクタ 308"/>
        <xdr:cNvCxnSpPr/>
      </xdr:nvCxnSpPr>
      <xdr:spPr>
        <a:xfrm>
          <a:off x="8750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12" name="n_1mainValue【福祉施設】&#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13" name="n_2mainValue【福祉施設】&#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31750</xdr:rowOff>
    </xdr:from>
    <xdr:to>
      <xdr:col>24</xdr:col>
      <xdr:colOff>114300</xdr:colOff>
      <xdr:row>101</xdr:row>
      <xdr:rowOff>133350</xdr:rowOff>
    </xdr:to>
    <xdr:sp macro="" textlink="">
      <xdr:nvSpPr>
        <xdr:cNvPr id="351" name="楕円 350"/>
        <xdr:cNvSpPr/>
      </xdr:nvSpPr>
      <xdr:spPr>
        <a:xfrm>
          <a:off x="45847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156227</xdr:rowOff>
    </xdr:from>
    <xdr:ext cx="469744" cy="259045"/>
    <xdr:sp macro="" textlink="">
      <xdr:nvSpPr>
        <xdr:cNvPr id="352" name="【市民会館】&#10;有形固定資産減価償却率該当値テキスト"/>
        <xdr:cNvSpPr txBox="1"/>
      </xdr:nvSpPr>
      <xdr:spPr>
        <a:xfrm>
          <a:off x="4673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31750</xdr:rowOff>
    </xdr:from>
    <xdr:to>
      <xdr:col>20</xdr:col>
      <xdr:colOff>38100</xdr:colOff>
      <xdr:row>101</xdr:row>
      <xdr:rowOff>133350</xdr:rowOff>
    </xdr:to>
    <xdr:sp macro="" textlink="">
      <xdr:nvSpPr>
        <xdr:cNvPr id="353" name="楕円 352"/>
        <xdr:cNvSpPr/>
      </xdr:nvSpPr>
      <xdr:spPr>
        <a:xfrm>
          <a:off x="3746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82550</xdr:rowOff>
    </xdr:from>
    <xdr:to>
      <xdr:col>24</xdr:col>
      <xdr:colOff>63500</xdr:colOff>
      <xdr:row>101</xdr:row>
      <xdr:rowOff>82550</xdr:rowOff>
    </xdr:to>
    <xdr:cxnSp macro="">
      <xdr:nvCxnSpPr>
        <xdr:cNvPr id="354" name="直線コネクタ 353"/>
        <xdr:cNvCxnSpPr/>
      </xdr:nvCxnSpPr>
      <xdr:spPr>
        <a:xfrm>
          <a:off x="3797300" y="1739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31750</xdr:rowOff>
    </xdr:from>
    <xdr:to>
      <xdr:col>15</xdr:col>
      <xdr:colOff>101600</xdr:colOff>
      <xdr:row>101</xdr:row>
      <xdr:rowOff>133350</xdr:rowOff>
    </xdr:to>
    <xdr:sp macro="" textlink="">
      <xdr:nvSpPr>
        <xdr:cNvPr id="355" name="楕円 354"/>
        <xdr:cNvSpPr/>
      </xdr:nvSpPr>
      <xdr:spPr>
        <a:xfrm>
          <a:off x="2857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82550</xdr:rowOff>
    </xdr:from>
    <xdr:to>
      <xdr:col>19</xdr:col>
      <xdr:colOff>177800</xdr:colOff>
      <xdr:row>101</xdr:row>
      <xdr:rowOff>82550</xdr:rowOff>
    </xdr:to>
    <xdr:cxnSp macro="">
      <xdr:nvCxnSpPr>
        <xdr:cNvPr id="356" name="直線コネクタ 355"/>
        <xdr:cNvCxnSpPr/>
      </xdr:nvCxnSpPr>
      <xdr:spPr>
        <a:xfrm>
          <a:off x="2908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358"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99</xdr:row>
      <xdr:rowOff>149877</xdr:rowOff>
    </xdr:from>
    <xdr:ext cx="469744" cy="259045"/>
    <xdr:sp macro="" textlink="">
      <xdr:nvSpPr>
        <xdr:cNvPr id="359" name="n_1mainValue【市民会館】&#10;有形固定資産減価償却率"/>
        <xdr:cNvSpPr txBox="1"/>
      </xdr:nvSpPr>
      <xdr:spPr>
        <a:xfrm>
          <a:off x="3549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99</xdr:row>
      <xdr:rowOff>149877</xdr:rowOff>
    </xdr:from>
    <xdr:ext cx="469744" cy="259045"/>
    <xdr:sp macro="" textlink="">
      <xdr:nvSpPr>
        <xdr:cNvPr id="360" name="n_2mainValue【市民会館】&#10;有形固定資産減価償却率"/>
        <xdr:cNvSpPr txBox="1"/>
      </xdr:nvSpPr>
      <xdr:spPr>
        <a:xfrm>
          <a:off x="2673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91"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46627</xdr:rowOff>
    </xdr:from>
    <xdr:to>
      <xdr:col>55</xdr:col>
      <xdr:colOff>50800</xdr:colOff>
      <xdr:row>108</xdr:row>
      <xdr:rowOff>148227</xdr:rowOff>
    </xdr:to>
    <xdr:sp macro="" textlink="">
      <xdr:nvSpPr>
        <xdr:cNvPr id="400" name="楕円 399"/>
        <xdr:cNvSpPr/>
      </xdr:nvSpPr>
      <xdr:spPr>
        <a:xfrm>
          <a:off x="104267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133004</xdr:rowOff>
    </xdr:from>
    <xdr:ext cx="469744" cy="259045"/>
    <xdr:sp macro="" textlink="">
      <xdr:nvSpPr>
        <xdr:cNvPr id="401" name="【市民会館】&#10;一人当たり面積該当値テキスト"/>
        <xdr:cNvSpPr txBox="1"/>
      </xdr:nvSpPr>
      <xdr:spPr>
        <a:xfrm>
          <a:off x="10515600" y="1847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02" name="楕円 401"/>
        <xdr:cNvSpPr/>
      </xdr:nvSpPr>
      <xdr:spPr>
        <a:xfrm>
          <a:off x="9588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97427</xdr:rowOff>
    </xdr:from>
    <xdr:to>
      <xdr:col>55</xdr:col>
      <xdr:colOff>0</xdr:colOff>
      <xdr:row>108</xdr:row>
      <xdr:rowOff>99061</xdr:rowOff>
    </xdr:to>
    <xdr:cxnSp macro="">
      <xdr:nvCxnSpPr>
        <xdr:cNvPr id="403" name="直線コネクタ 402"/>
        <xdr:cNvCxnSpPr/>
      </xdr:nvCxnSpPr>
      <xdr:spPr>
        <a:xfrm flipV="1">
          <a:off x="9639300" y="1861402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49893</xdr:rowOff>
    </xdr:from>
    <xdr:to>
      <xdr:col>46</xdr:col>
      <xdr:colOff>38100</xdr:colOff>
      <xdr:row>108</xdr:row>
      <xdr:rowOff>151493</xdr:rowOff>
    </xdr:to>
    <xdr:sp macro="" textlink="">
      <xdr:nvSpPr>
        <xdr:cNvPr id="404" name="楕円 403"/>
        <xdr:cNvSpPr/>
      </xdr:nvSpPr>
      <xdr:spPr>
        <a:xfrm>
          <a:off x="8699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99061</xdr:rowOff>
    </xdr:from>
    <xdr:to>
      <xdr:col>50</xdr:col>
      <xdr:colOff>114300</xdr:colOff>
      <xdr:row>108</xdr:row>
      <xdr:rowOff>100693</xdr:rowOff>
    </xdr:to>
    <xdr:cxnSp macro="">
      <xdr:nvCxnSpPr>
        <xdr:cNvPr id="405" name="直線コネクタ 404"/>
        <xdr:cNvCxnSpPr/>
      </xdr:nvCxnSpPr>
      <xdr:spPr>
        <a:xfrm flipV="1">
          <a:off x="8750300" y="186156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406"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07"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08" name="n_1mainValue【市民会館】&#10;一人当たり面積"/>
        <xdr:cNvSpPr txBox="1"/>
      </xdr:nvSpPr>
      <xdr:spPr>
        <a:xfrm>
          <a:off x="9391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142620</xdr:rowOff>
    </xdr:from>
    <xdr:ext cx="469744" cy="259045"/>
    <xdr:sp macro="" textlink="">
      <xdr:nvSpPr>
        <xdr:cNvPr id="409" name="n_2mainValue【市民会館】&#10;一人当たり面積"/>
        <xdr:cNvSpPr txBox="1"/>
      </xdr:nvSpPr>
      <xdr:spPr>
        <a:xfrm>
          <a:off x="8515427" y="186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4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43" name="フローチャート: 判断 44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111942</xdr:rowOff>
    </xdr:from>
    <xdr:to>
      <xdr:col>85</xdr:col>
      <xdr:colOff>177800</xdr:colOff>
      <xdr:row>37</xdr:row>
      <xdr:rowOff>42092</xdr:rowOff>
    </xdr:to>
    <xdr:sp macro="" textlink="">
      <xdr:nvSpPr>
        <xdr:cNvPr id="449" name="楕円 448"/>
        <xdr:cNvSpPr/>
      </xdr:nvSpPr>
      <xdr:spPr>
        <a:xfrm>
          <a:off x="16268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90369</xdr:rowOff>
    </xdr:from>
    <xdr:ext cx="405111" cy="259045"/>
    <xdr:sp macro="" textlink="">
      <xdr:nvSpPr>
        <xdr:cNvPr id="450" name="【一般廃棄物処理施設】&#10;有形固定資産減価償却率該当値テキスト"/>
        <xdr:cNvSpPr txBox="1"/>
      </xdr:nvSpPr>
      <xdr:spPr>
        <a:xfrm>
          <a:off x="16357600"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115207</xdr:rowOff>
    </xdr:from>
    <xdr:to>
      <xdr:col>81</xdr:col>
      <xdr:colOff>101600</xdr:colOff>
      <xdr:row>39</xdr:row>
      <xdr:rowOff>45357</xdr:rowOff>
    </xdr:to>
    <xdr:sp macro="" textlink="">
      <xdr:nvSpPr>
        <xdr:cNvPr id="451" name="楕円 450"/>
        <xdr:cNvSpPr/>
      </xdr:nvSpPr>
      <xdr:spPr>
        <a:xfrm>
          <a:off x="15430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162742</xdr:rowOff>
    </xdr:from>
    <xdr:to>
      <xdr:col>85</xdr:col>
      <xdr:colOff>127000</xdr:colOff>
      <xdr:row>38</xdr:row>
      <xdr:rowOff>166007</xdr:rowOff>
    </xdr:to>
    <xdr:cxnSp macro="">
      <xdr:nvCxnSpPr>
        <xdr:cNvPr id="452" name="直線コネクタ 451"/>
        <xdr:cNvCxnSpPr/>
      </xdr:nvCxnSpPr>
      <xdr:spPr>
        <a:xfrm flipV="1">
          <a:off x="15481300" y="6334942"/>
          <a:ext cx="8382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453" name="楕円 452"/>
        <xdr:cNvSpPr/>
      </xdr:nvSpPr>
      <xdr:spPr>
        <a:xfrm>
          <a:off x="14541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166007</xdr:rowOff>
    </xdr:from>
    <xdr:to>
      <xdr:col>81</xdr:col>
      <xdr:colOff>50800</xdr:colOff>
      <xdr:row>39</xdr:row>
      <xdr:rowOff>35378</xdr:rowOff>
    </xdr:to>
    <xdr:cxnSp macro="">
      <xdr:nvCxnSpPr>
        <xdr:cNvPr id="454" name="直線コネクタ 453"/>
        <xdr:cNvCxnSpPr/>
      </xdr:nvCxnSpPr>
      <xdr:spPr>
        <a:xfrm flipV="1">
          <a:off x="14592300" y="66811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5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5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36484</xdr:rowOff>
    </xdr:from>
    <xdr:ext cx="405111" cy="259045"/>
    <xdr:sp macro="" textlink="">
      <xdr:nvSpPr>
        <xdr:cNvPr id="457" name="n_1mainValue【一般廃棄物処理施設】&#10;有形固定資産減価償却率"/>
        <xdr:cNvSpPr txBox="1"/>
      </xdr:nvSpPr>
      <xdr:spPr>
        <a:xfrm>
          <a:off x="15266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77305</xdr:rowOff>
    </xdr:from>
    <xdr:ext cx="405111" cy="259045"/>
    <xdr:sp macro="" textlink="">
      <xdr:nvSpPr>
        <xdr:cNvPr id="458" name="n_2mainValue【一般廃棄物処理施設】&#10;有形固定資産減価償却率"/>
        <xdr:cNvSpPr txBox="1"/>
      </xdr:nvSpPr>
      <xdr:spPr>
        <a:xfrm>
          <a:off x="14389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85"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88" name="フローチャート: 判断 48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15470</xdr:rowOff>
    </xdr:from>
    <xdr:to>
      <xdr:col>116</xdr:col>
      <xdr:colOff>114300</xdr:colOff>
      <xdr:row>40</xdr:row>
      <xdr:rowOff>117070</xdr:rowOff>
    </xdr:to>
    <xdr:sp macro="" textlink="">
      <xdr:nvSpPr>
        <xdr:cNvPr id="494" name="楕円 493"/>
        <xdr:cNvSpPr/>
      </xdr:nvSpPr>
      <xdr:spPr>
        <a:xfrm>
          <a:off x="22110700" y="68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165347</xdr:rowOff>
    </xdr:from>
    <xdr:ext cx="534377" cy="259045"/>
    <xdr:sp macro="" textlink="">
      <xdr:nvSpPr>
        <xdr:cNvPr id="495" name="【一般廃棄物処理施設】&#10;一人当たり有形固定資産（償却資産）額該当値テキスト"/>
        <xdr:cNvSpPr txBox="1"/>
      </xdr:nvSpPr>
      <xdr:spPr>
        <a:xfrm>
          <a:off x="22199600" y="685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28166</xdr:rowOff>
    </xdr:from>
    <xdr:to>
      <xdr:col>112</xdr:col>
      <xdr:colOff>38100</xdr:colOff>
      <xdr:row>40</xdr:row>
      <xdr:rowOff>129766</xdr:rowOff>
    </xdr:to>
    <xdr:sp macro="" textlink="">
      <xdr:nvSpPr>
        <xdr:cNvPr id="496" name="楕円 495"/>
        <xdr:cNvSpPr/>
      </xdr:nvSpPr>
      <xdr:spPr>
        <a:xfrm>
          <a:off x="21272500" y="68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66270</xdr:rowOff>
    </xdr:from>
    <xdr:to>
      <xdr:col>116</xdr:col>
      <xdr:colOff>63500</xdr:colOff>
      <xdr:row>40</xdr:row>
      <xdr:rowOff>78966</xdr:rowOff>
    </xdr:to>
    <xdr:cxnSp macro="">
      <xdr:nvCxnSpPr>
        <xdr:cNvPr id="497" name="直線コネクタ 496"/>
        <xdr:cNvCxnSpPr/>
      </xdr:nvCxnSpPr>
      <xdr:spPr>
        <a:xfrm flipV="1">
          <a:off x="21323300" y="6924270"/>
          <a:ext cx="8382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32555</xdr:rowOff>
    </xdr:from>
    <xdr:to>
      <xdr:col>107</xdr:col>
      <xdr:colOff>101600</xdr:colOff>
      <xdr:row>40</xdr:row>
      <xdr:rowOff>134155</xdr:rowOff>
    </xdr:to>
    <xdr:sp macro="" textlink="">
      <xdr:nvSpPr>
        <xdr:cNvPr id="498" name="楕円 497"/>
        <xdr:cNvSpPr/>
      </xdr:nvSpPr>
      <xdr:spPr>
        <a:xfrm>
          <a:off x="20383500" y="68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78966</xdr:rowOff>
    </xdr:from>
    <xdr:to>
      <xdr:col>111</xdr:col>
      <xdr:colOff>177800</xdr:colOff>
      <xdr:row>40</xdr:row>
      <xdr:rowOff>83355</xdr:rowOff>
    </xdr:to>
    <xdr:cxnSp macro="">
      <xdr:nvCxnSpPr>
        <xdr:cNvPr id="499" name="直線コネクタ 498"/>
        <xdr:cNvCxnSpPr/>
      </xdr:nvCxnSpPr>
      <xdr:spPr>
        <a:xfrm flipV="1">
          <a:off x="20434300" y="6936966"/>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50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50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120893</xdr:rowOff>
    </xdr:from>
    <xdr:ext cx="534377" cy="259045"/>
    <xdr:sp macro="" textlink="">
      <xdr:nvSpPr>
        <xdr:cNvPr id="502" name="n_1mainValue【一般廃棄物処理施設】&#10;一人当たり有形固定資産（償却資産）額"/>
        <xdr:cNvSpPr txBox="1"/>
      </xdr:nvSpPr>
      <xdr:spPr>
        <a:xfrm>
          <a:off x="21043411" y="697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125282</xdr:rowOff>
    </xdr:from>
    <xdr:ext cx="534377" cy="259045"/>
    <xdr:sp macro="" textlink="">
      <xdr:nvSpPr>
        <xdr:cNvPr id="503" name="n_2mainValue【一般廃棄物処理施設】&#10;一人当たり有形固定資産（償却資産）額"/>
        <xdr:cNvSpPr txBox="1"/>
      </xdr:nvSpPr>
      <xdr:spPr>
        <a:xfrm>
          <a:off x="20167111" y="69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3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37" name="フローチャート: 判断 53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42273</xdr:rowOff>
    </xdr:from>
    <xdr:to>
      <xdr:col>85</xdr:col>
      <xdr:colOff>177800</xdr:colOff>
      <xdr:row>60</xdr:row>
      <xdr:rowOff>143873</xdr:rowOff>
    </xdr:to>
    <xdr:sp macro="" textlink="">
      <xdr:nvSpPr>
        <xdr:cNvPr id="543" name="楕円 542"/>
        <xdr:cNvSpPr/>
      </xdr:nvSpPr>
      <xdr:spPr>
        <a:xfrm>
          <a:off x="16268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20700</xdr:rowOff>
    </xdr:from>
    <xdr:ext cx="405111" cy="259045"/>
    <xdr:sp macro="" textlink="">
      <xdr:nvSpPr>
        <xdr:cNvPr id="544" name="【保健センター・保健所】&#10;有形固定資産減価償却率該当値テキスト"/>
        <xdr:cNvSpPr txBox="1"/>
      </xdr:nvSpPr>
      <xdr:spPr>
        <a:xfrm>
          <a:off x="16357600"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71665</xdr:rowOff>
    </xdr:from>
    <xdr:to>
      <xdr:col>81</xdr:col>
      <xdr:colOff>101600</xdr:colOff>
      <xdr:row>61</xdr:row>
      <xdr:rowOff>1815</xdr:rowOff>
    </xdr:to>
    <xdr:sp macro="" textlink="">
      <xdr:nvSpPr>
        <xdr:cNvPr id="545" name="楕円 544"/>
        <xdr:cNvSpPr/>
      </xdr:nvSpPr>
      <xdr:spPr>
        <a:xfrm>
          <a:off x="15430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93073</xdr:rowOff>
    </xdr:from>
    <xdr:to>
      <xdr:col>85</xdr:col>
      <xdr:colOff>127000</xdr:colOff>
      <xdr:row>60</xdr:row>
      <xdr:rowOff>122465</xdr:rowOff>
    </xdr:to>
    <xdr:cxnSp macro="">
      <xdr:nvCxnSpPr>
        <xdr:cNvPr id="546" name="直線コネクタ 545"/>
        <xdr:cNvCxnSpPr/>
      </xdr:nvCxnSpPr>
      <xdr:spPr>
        <a:xfrm flipV="1">
          <a:off x="15481300" y="1038007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107587</xdr:rowOff>
    </xdr:from>
    <xdr:to>
      <xdr:col>76</xdr:col>
      <xdr:colOff>165100</xdr:colOff>
      <xdr:row>61</xdr:row>
      <xdr:rowOff>37737</xdr:rowOff>
    </xdr:to>
    <xdr:sp macro="" textlink="">
      <xdr:nvSpPr>
        <xdr:cNvPr id="547" name="楕円 546"/>
        <xdr:cNvSpPr/>
      </xdr:nvSpPr>
      <xdr:spPr>
        <a:xfrm>
          <a:off x="14541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122465</xdr:rowOff>
    </xdr:from>
    <xdr:to>
      <xdr:col>81</xdr:col>
      <xdr:colOff>50800</xdr:colOff>
      <xdr:row>60</xdr:row>
      <xdr:rowOff>158387</xdr:rowOff>
    </xdr:to>
    <xdr:cxnSp macro="">
      <xdr:nvCxnSpPr>
        <xdr:cNvPr id="548" name="直線コネクタ 547"/>
        <xdr:cNvCxnSpPr/>
      </xdr:nvCxnSpPr>
      <xdr:spPr>
        <a:xfrm flipV="1">
          <a:off x="14592300" y="104094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4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50"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164392</xdr:rowOff>
    </xdr:from>
    <xdr:ext cx="405111" cy="259045"/>
    <xdr:sp macro="" textlink="">
      <xdr:nvSpPr>
        <xdr:cNvPr id="551" name="n_1mainValue【保健センター・保健所】&#10;有形固定資産減価償却率"/>
        <xdr:cNvSpPr txBox="1"/>
      </xdr:nvSpPr>
      <xdr:spPr>
        <a:xfrm>
          <a:off x="15266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28864</xdr:rowOff>
    </xdr:from>
    <xdr:ext cx="405111" cy="259045"/>
    <xdr:sp macro="" textlink="">
      <xdr:nvSpPr>
        <xdr:cNvPr id="552" name="n_2mainValue【保健センター・保健所】&#10;有形固定資産減価償却率"/>
        <xdr:cNvSpPr txBox="1"/>
      </xdr:nvSpPr>
      <xdr:spPr>
        <a:xfrm>
          <a:off x="14389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4" name="直線コネクタ 57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6" name="直線コネクタ 57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8" name="直線コネクタ 57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79"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80" name="フローチャート: 判断 57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81" name="フローチャート: 判断 58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82" name="フローチャート: 判断 58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588" name="楕円 587"/>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589" name="【保健センター・保健所】&#10;一人当たり面積該当値テキスト"/>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36068</xdr:rowOff>
    </xdr:from>
    <xdr:to>
      <xdr:col>112</xdr:col>
      <xdr:colOff>38100</xdr:colOff>
      <xdr:row>58</xdr:row>
      <xdr:rowOff>137668</xdr:rowOff>
    </xdr:to>
    <xdr:sp macro="" textlink="">
      <xdr:nvSpPr>
        <xdr:cNvPr id="590" name="楕円 589"/>
        <xdr:cNvSpPr/>
      </xdr:nvSpPr>
      <xdr:spPr>
        <a:xfrm>
          <a:off x="21272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86868</xdr:rowOff>
    </xdr:to>
    <xdr:cxnSp macro="">
      <xdr:nvCxnSpPr>
        <xdr:cNvPr id="591" name="直線コネクタ 590"/>
        <xdr:cNvCxnSpPr/>
      </xdr:nvCxnSpPr>
      <xdr:spPr>
        <a:xfrm flipV="1">
          <a:off x="21323300" y="100126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45212</xdr:rowOff>
    </xdr:from>
    <xdr:to>
      <xdr:col>107</xdr:col>
      <xdr:colOff>101600</xdr:colOff>
      <xdr:row>58</xdr:row>
      <xdr:rowOff>146812</xdr:rowOff>
    </xdr:to>
    <xdr:sp macro="" textlink="">
      <xdr:nvSpPr>
        <xdr:cNvPr id="592" name="楕円 591"/>
        <xdr:cNvSpPr/>
      </xdr:nvSpPr>
      <xdr:spPr>
        <a:xfrm>
          <a:off x="20383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86868</xdr:rowOff>
    </xdr:from>
    <xdr:to>
      <xdr:col>111</xdr:col>
      <xdr:colOff>177800</xdr:colOff>
      <xdr:row>58</xdr:row>
      <xdr:rowOff>96012</xdr:rowOff>
    </xdr:to>
    <xdr:cxnSp macro="">
      <xdr:nvCxnSpPr>
        <xdr:cNvPr id="593" name="直線コネクタ 592"/>
        <xdr:cNvCxnSpPr/>
      </xdr:nvCxnSpPr>
      <xdr:spPr>
        <a:xfrm flipV="1">
          <a:off x="20434300" y="100309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94"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95"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154195</xdr:rowOff>
    </xdr:from>
    <xdr:ext cx="469744" cy="259045"/>
    <xdr:sp macro="" textlink="">
      <xdr:nvSpPr>
        <xdr:cNvPr id="596" name="n_1mainValue【保健センター・保健所】&#10;一人当たり面積"/>
        <xdr:cNvSpPr txBox="1"/>
      </xdr:nvSpPr>
      <xdr:spPr>
        <a:xfrm>
          <a:off x="21075727" y="97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163339</xdr:rowOff>
    </xdr:from>
    <xdr:ext cx="469744" cy="259045"/>
    <xdr:sp macro="" textlink="">
      <xdr:nvSpPr>
        <xdr:cNvPr id="597" name="n_2mainValue【保健センター・保健所】&#10;一人当たり面積"/>
        <xdr:cNvSpPr txBox="1"/>
      </xdr:nvSpPr>
      <xdr:spPr>
        <a:xfrm>
          <a:off x="20199427" y="97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23" name="直線コネクタ 62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2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25" name="直線コネクタ 6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7" name="直線コネクタ 62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2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9" name="フローチャート: 判断 62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30" name="フローチャート: 判断 62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31" name="フローチャート: 判断 63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103232</xdr:rowOff>
    </xdr:from>
    <xdr:to>
      <xdr:col>85</xdr:col>
      <xdr:colOff>177800</xdr:colOff>
      <xdr:row>83</xdr:row>
      <xdr:rowOff>33382</xdr:rowOff>
    </xdr:to>
    <xdr:sp macro="" textlink="">
      <xdr:nvSpPr>
        <xdr:cNvPr id="637" name="楕円 636"/>
        <xdr:cNvSpPr/>
      </xdr:nvSpPr>
      <xdr:spPr>
        <a:xfrm>
          <a:off x="16268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81659</xdr:rowOff>
    </xdr:from>
    <xdr:ext cx="405111" cy="259045"/>
    <xdr:sp macro="" textlink="">
      <xdr:nvSpPr>
        <xdr:cNvPr id="638" name="【消防施設】&#10;有形固定資産減価償却率該当値テキスト"/>
        <xdr:cNvSpPr txBox="1"/>
      </xdr:nvSpPr>
      <xdr:spPr>
        <a:xfrm>
          <a:off x="16357600"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639" name="楕円 638"/>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118111</xdr:rowOff>
    </xdr:from>
    <xdr:to>
      <xdr:col>85</xdr:col>
      <xdr:colOff>127000</xdr:colOff>
      <xdr:row>82</xdr:row>
      <xdr:rowOff>154032</xdr:rowOff>
    </xdr:to>
    <xdr:cxnSp macro="">
      <xdr:nvCxnSpPr>
        <xdr:cNvPr id="640" name="直線コネクタ 639"/>
        <xdr:cNvCxnSpPr/>
      </xdr:nvCxnSpPr>
      <xdr:spPr>
        <a:xfrm>
          <a:off x="15481300" y="141770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95069</xdr:rowOff>
    </xdr:from>
    <xdr:to>
      <xdr:col>76</xdr:col>
      <xdr:colOff>165100</xdr:colOff>
      <xdr:row>82</xdr:row>
      <xdr:rowOff>25219</xdr:rowOff>
    </xdr:to>
    <xdr:sp macro="" textlink="">
      <xdr:nvSpPr>
        <xdr:cNvPr id="641" name="楕円 640"/>
        <xdr:cNvSpPr/>
      </xdr:nvSpPr>
      <xdr:spPr>
        <a:xfrm>
          <a:off x="14541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145869</xdr:rowOff>
    </xdr:from>
    <xdr:to>
      <xdr:col>81</xdr:col>
      <xdr:colOff>50800</xdr:colOff>
      <xdr:row>82</xdr:row>
      <xdr:rowOff>118111</xdr:rowOff>
    </xdr:to>
    <xdr:cxnSp macro="">
      <xdr:nvCxnSpPr>
        <xdr:cNvPr id="642" name="直線コネクタ 641"/>
        <xdr:cNvCxnSpPr/>
      </xdr:nvCxnSpPr>
      <xdr:spPr>
        <a:xfrm>
          <a:off x="14592300" y="14033319"/>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4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44"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160038</xdr:rowOff>
    </xdr:from>
    <xdr:ext cx="405111" cy="259045"/>
    <xdr:sp macro="" textlink="">
      <xdr:nvSpPr>
        <xdr:cNvPr id="645" name="n_1mainValue【消防施設】&#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41746</xdr:rowOff>
    </xdr:from>
    <xdr:ext cx="405111" cy="259045"/>
    <xdr:sp macro="" textlink="">
      <xdr:nvSpPr>
        <xdr:cNvPr id="646" name="n_2mainValue【消防施設】&#10;有形固定資産減価償却率"/>
        <xdr:cNvSpPr txBox="1"/>
      </xdr:nvSpPr>
      <xdr:spPr>
        <a:xfrm>
          <a:off x="14389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70" name="直線コネクタ 66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7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72" name="直線コネクタ 67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7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74" name="直線コネクタ 67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75"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6" name="フローチャート: 判断 67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78" name="フローチャート: 判断 67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84" name="楕円 683"/>
        <xdr:cNvSpPr/>
      </xdr:nvSpPr>
      <xdr:spPr>
        <a:xfrm>
          <a:off x="22110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125747</xdr:rowOff>
    </xdr:from>
    <xdr:ext cx="469744" cy="259045"/>
    <xdr:sp macro="" textlink="">
      <xdr:nvSpPr>
        <xdr:cNvPr id="685" name="【消防施設】&#10;一人当たり面積該当値テキスト"/>
        <xdr:cNvSpPr txBox="1"/>
      </xdr:nvSpPr>
      <xdr:spPr>
        <a:xfrm>
          <a:off x="22199600"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154939</xdr:rowOff>
    </xdr:from>
    <xdr:to>
      <xdr:col>112</xdr:col>
      <xdr:colOff>38100</xdr:colOff>
      <xdr:row>84</xdr:row>
      <xdr:rowOff>85089</xdr:rowOff>
    </xdr:to>
    <xdr:sp macro="" textlink="">
      <xdr:nvSpPr>
        <xdr:cNvPr id="686" name="楕円 685"/>
        <xdr:cNvSpPr/>
      </xdr:nvSpPr>
      <xdr:spPr>
        <a:xfrm>
          <a:off x="21272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26670</xdr:rowOff>
    </xdr:from>
    <xdr:to>
      <xdr:col>116</xdr:col>
      <xdr:colOff>63500</xdr:colOff>
      <xdr:row>84</xdr:row>
      <xdr:rowOff>34289</xdr:rowOff>
    </xdr:to>
    <xdr:cxnSp macro="">
      <xdr:nvCxnSpPr>
        <xdr:cNvPr id="687" name="直線コネクタ 686"/>
        <xdr:cNvCxnSpPr/>
      </xdr:nvCxnSpPr>
      <xdr:spPr>
        <a:xfrm flipV="1">
          <a:off x="21323300" y="144284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166370</xdr:rowOff>
    </xdr:from>
    <xdr:to>
      <xdr:col>107</xdr:col>
      <xdr:colOff>101600</xdr:colOff>
      <xdr:row>84</xdr:row>
      <xdr:rowOff>96520</xdr:rowOff>
    </xdr:to>
    <xdr:sp macro="" textlink="">
      <xdr:nvSpPr>
        <xdr:cNvPr id="688" name="楕円 687"/>
        <xdr:cNvSpPr/>
      </xdr:nvSpPr>
      <xdr:spPr>
        <a:xfrm>
          <a:off x="2038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34289</xdr:rowOff>
    </xdr:from>
    <xdr:to>
      <xdr:col>111</xdr:col>
      <xdr:colOff>177800</xdr:colOff>
      <xdr:row>84</xdr:row>
      <xdr:rowOff>45720</xdr:rowOff>
    </xdr:to>
    <xdr:cxnSp macro="">
      <xdr:nvCxnSpPr>
        <xdr:cNvPr id="689" name="直線コネクタ 688"/>
        <xdr:cNvCxnSpPr/>
      </xdr:nvCxnSpPr>
      <xdr:spPr>
        <a:xfrm flipV="1">
          <a:off x="20434300" y="14436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9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91"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76216</xdr:rowOff>
    </xdr:from>
    <xdr:ext cx="469744" cy="259045"/>
    <xdr:sp macro="" textlink="">
      <xdr:nvSpPr>
        <xdr:cNvPr id="692" name="n_1mainValue【消防施設】&#10;一人当たり面積"/>
        <xdr:cNvSpPr txBox="1"/>
      </xdr:nvSpPr>
      <xdr:spPr>
        <a:xfrm>
          <a:off x="21075727"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87647</xdr:rowOff>
    </xdr:from>
    <xdr:ext cx="469744" cy="259045"/>
    <xdr:sp macro="" textlink="">
      <xdr:nvSpPr>
        <xdr:cNvPr id="693" name="n_2mainValue【消防施設】&#10;一人当たり面積"/>
        <xdr:cNvSpPr txBox="1"/>
      </xdr:nvSpPr>
      <xdr:spPr>
        <a:xfrm>
          <a:off x="20199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5" name="テキスト ボックス 7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5" name="テキスト ボックス 7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9" name="直線コネクタ 71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2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21" name="直線コネクタ 72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3" name="直線コネクタ 72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2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25" name="フローチャート: 判断 72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6" name="フローチャート: 判断 72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27" name="フローチャート: 判断 72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85816</xdr:rowOff>
    </xdr:from>
    <xdr:to>
      <xdr:col>85</xdr:col>
      <xdr:colOff>177800</xdr:colOff>
      <xdr:row>104</xdr:row>
      <xdr:rowOff>15966</xdr:rowOff>
    </xdr:to>
    <xdr:sp macro="" textlink="">
      <xdr:nvSpPr>
        <xdr:cNvPr id="733" name="楕円 732"/>
        <xdr:cNvSpPr/>
      </xdr:nvSpPr>
      <xdr:spPr>
        <a:xfrm>
          <a:off x="162687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108693</xdr:rowOff>
    </xdr:from>
    <xdr:ext cx="405111" cy="259045"/>
    <xdr:sp macro="" textlink="">
      <xdr:nvSpPr>
        <xdr:cNvPr id="734" name="【庁舎】&#10;有形固定資産減価償却率該当値テキスト"/>
        <xdr:cNvSpPr txBox="1"/>
      </xdr:nvSpPr>
      <xdr:spPr>
        <a:xfrm>
          <a:off x="16357600" y="1759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125005</xdr:rowOff>
    </xdr:from>
    <xdr:to>
      <xdr:col>81</xdr:col>
      <xdr:colOff>101600</xdr:colOff>
      <xdr:row>104</xdr:row>
      <xdr:rowOff>55155</xdr:rowOff>
    </xdr:to>
    <xdr:sp macro="" textlink="">
      <xdr:nvSpPr>
        <xdr:cNvPr id="735" name="楕円 734"/>
        <xdr:cNvSpPr/>
      </xdr:nvSpPr>
      <xdr:spPr>
        <a:xfrm>
          <a:off x="15430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136616</xdr:rowOff>
    </xdr:from>
    <xdr:to>
      <xdr:col>85</xdr:col>
      <xdr:colOff>127000</xdr:colOff>
      <xdr:row>104</xdr:row>
      <xdr:rowOff>4355</xdr:rowOff>
    </xdr:to>
    <xdr:cxnSp macro="">
      <xdr:nvCxnSpPr>
        <xdr:cNvPr id="736" name="直線コネクタ 735"/>
        <xdr:cNvCxnSpPr/>
      </xdr:nvCxnSpPr>
      <xdr:spPr>
        <a:xfrm flipV="1">
          <a:off x="15481300" y="1779596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159294</xdr:rowOff>
    </xdr:from>
    <xdr:to>
      <xdr:col>76</xdr:col>
      <xdr:colOff>165100</xdr:colOff>
      <xdr:row>104</xdr:row>
      <xdr:rowOff>89444</xdr:rowOff>
    </xdr:to>
    <xdr:sp macro="" textlink="">
      <xdr:nvSpPr>
        <xdr:cNvPr id="737" name="楕円 736"/>
        <xdr:cNvSpPr/>
      </xdr:nvSpPr>
      <xdr:spPr>
        <a:xfrm>
          <a:off x="14541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4355</xdr:rowOff>
    </xdr:from>
    <xdr:to>
      <xdr:col>81</xdr:col>
      <xdr:colOff>50800</xdr:colOff>
      <xdr:row>104</xdr:row>
      <xdr:rowOff>38644</xdr:rowOff>
    </xdr:to>
    <xdr:cxnSp macro="">
      <xdr:nvCxnSpPr>
        <xdr:cNvPr id="738" name="直線コネクタ 737"/>
        <xdr:cNvCxnSpPr/>
      </xdr:nvCxnSpPr>
      <xdr:spPr>
        <a:xfrm flipV="1">
          <a:off x="14592300" y="178351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73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4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46282</xdr:rowOff>
    </xdr:from>
    <xdr:ext cx="405111" cy="259045"/>
    <xdr:sp macro="" textlink="">
      <xdr:nvSpPr>
        <xdr:cNvPr id="741" name="n_1main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80571</xdr:rowOff>
    </xdr:from>
    <xdr:ext cx="405111" cy="259045"/>
    <xdr:sp macro="" textlink="">
      <xdr:nvSpPr>
        <xdr:cNvPr id="742" name="n_2mainValue【庁舎】&#10;有形固定資産減価償却率"/>
        <xdr:cNvSpPr txBox="1"/>
      </xdr:nvSpPr>
      <xdr:spPr>
        <a:xfrm>
          <a:off x="14389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6" name="直線コネクタ 76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8" name="直線コネクタ 76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70" name="直線コネクタ 76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71"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72" name="フローチャート: 判断 77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73" name="フローチャート: 判断 77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74" name="フローチャート: 判断 77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80" name="楕円 779"/>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68597</xdr:rowOff>
    </xdr:from>
    <xdr:ext cx="469744" cy="259045"/>
    <xdr:sp macro="" textlink="">
      <xdr:nvSpPr>
        <xdr:cNvPr id="781" name="【庁舎】&#10;一人当たり面積該当値テキスト"/>
        <xdr:cNvSpPr txBox="1"/>
      </xdr:nvSpPr>
      <xdr:spPr>
        <a:xfrm>
          <a:off x="221996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95886</xdr:rowOff>
    </xdr:from>
    <xdr:to>
      <xdr:col>112</xdr:col>
      <xdr:colOff>38100</xdr:colOff>
      <xdr:row>106</xdr:row>
      <xdr:rowOff>26036</xdr:rowOff>
    </xdr:to>
    <xdr:sp macro="" textlink="">
      <xdr:nvSpPr>
        <xdr:cNvPr id="782" name="楕円 781"/>
        <xdr:cNvSpPr/>
      </xdr:nvSpPr>
      <xdr:spPr>
        <a:xfrm>
          <a:off x="21272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146686</xdr:rowOff>
    </xdr:to>
    <xdr:cxnSp macro="">
      <xdr:nvCxnSpPr>
        <xdr:cNvPr id="783" name="直線コネクタ 782"/>
        <xdr:cNvCxnSpPr/>
      </xdr:nvCxnSpPr>
      <xdr:spPr>
        <a:xfrm flipV="1">
          <a:off x="21323300" y="181432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103505</xdr:rowOff>
    </xdr:from>
    <xdr:to>
      <xdr:col>107</xdr:col>
      <xdr:colOff>101600</xdr:colOff>
      <xdr:row>106</xdr:row>
      <xdr:rowOff>33655</xdr:rowOff>
    </xdr:to>
    <xdr:sp macro="" textlink="">
      <xdr:nvSpPr>
        <xdr:cNvPr id="784" name="楕円 783"/>
        <xdr:cNvSpPr/>
      </xdr:nvSpPr>
      <xdr:spPr>
        <a:xfrm>
          <a:off x="20383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146686</xdr:rowOff>
    </xdr:from>
    <xdr:to>
      <xdr:col>111</xdr:col>
      <xdr:colOff>177800</xdr:colOff>
      <xdr:row>105</xdr:row>
      <xdr:rowOff>154305</xdr:rowOff>
    </xdr:to>
    <xdr:cxnSp macro="">
      <xdr:nvCxnSpPr>
        <xdr:cNvPr id="785" name="直線コネクタ 784"/>
        <xdr:cNvCxnSpPr/>
      </xdr:nvCxnSpPr>
      <xdr:spPr>
        <a:xfrm flipV="1">
          <a:off x="20434300" y="181489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86"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87"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17163</xdr:rowOff>
    </xdr:from>
    <xdr:ext cx="469744" cy="259045"/>
    <xdr:sp macro="" textlink="">
      <xdr:nvSpPr>
        <xdr:cNvPr id="788" name="n_1mainValue【庁舎】&#10;一人当たり面積"/>
        <xdr:cNvSpPr txBox="1"/>
      </xdr:nvSpPr>
      <xdr:spPr>
        <a:xfrm>
          <a:off x="21075727" y="181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24782</xdr:rowOff>
    </xdr:from>
    <xdr:ext cx="469744" cy="259045"/>
    <xdr:sp macro="" textlink="">
      <xdr:nvSpPr>
        <xdr:cNvPr id="789" name="n_2mainValue【庁舎】&#10;一人当たり面積"/>
        <xdr:cNvSpPr txBox="1"/>
      </xdr:nvSpPr>
      <xdr:spPr>
        <a:xfrm>
          <a:off x="201994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en-US" sz="1100">
              <a:solidFill>
                <a:schemeClr val="dk1"/>
              </a:solidFill>
              <a:latin typeface="ＭＳ Ｐゴシック" pitchFamily="50" charset="-128"/>
              <a:ea typeface="ＭＳ Ｐゴシック" pitchFamily="50" charset="-128"/>
              <a:cs typeface="+mn-cs"/>
            </a:rPr>
            <a:t>施設類型別減価償却率では、類似団体平均値と比較し、福祉施設や市民会館が高い水準となっている。特に、市民会館は取得後</a:t>
          </a:r>
          <a:r>
            <a:rPr kumimoji="1" lang="en-US" sz="1100">
              <a:solidFill>
                <a:schemeClr val="dk1"/>
              </a:solidFill>
              <a:latin typeface="ＭＳ Ｐゴシック" pitchFamily="50" charset="-128"/>
              <a:ea typeface="ＭＳ Ｐゴシック" pitchFamily="50" charset="-128"/>
              <a:cs typeface="+mn-cs"/>
            </a:rPr>
            <a:t>40</a:t>
          </a:r>
          <a:r>
            <a:rPr kumimoji="1" lang="ja-JP" altLang="en-US" sz="1100">
              <a:solidFill>
                <a:schemeClr val="dk1"/>
              </a:solidFill>
              <a:latin typeface="ＭＳ Ｐゴシック" pitchFamily="50" charset="-128"/>
              <a:ea typeface="ＭＳ Ｐゴシック" pitchFamily="50" charset="-128"/>
              <a:cs typeface="+mn-cs"/>
            </a:rPr>
            <a:t>年が経過し、耐震性能の確保も難しいことなどから、平成</a:t>
          </a:r>
          <a:r>
            <a:rPr kumimoji="1" lang="en-US" altLang="ja-JP" sz="1100">
              <a:solidFill>
                <a:schemeClr val="dk1"/>
              </a:solidFill>
              <a:latin typeface="ＭＳ Ｐゴシック" pitchFamily="50" charset="-128"/>
              <a:ea typeface="ＭＳ Ｐゴシック" pitchFamily="50" charset="-128"/>
              <a:cs typeface="+mn-cs"/>
            </a:rPr>
            <a:t>30</a:t>
          </a:r>
          <a:r>
            <a:rPr kumimoji="1" lang="ja-JP" altLang="en-US" sz="1100">
              <a:solidFill>
                <a:schemeClr val="dk1"/>
              </a:solidFill>
              <a:latin typeface="ＭＳ Ｐゴシック" pitchFamily="50" charset="-128"/>
              <a:ea typeface="ＭＳ Ｐゴシック" pitchFamily="50" charset="-128"/>
              <a:cs typeface="+mn-cs"/>
            </a:rPr>
            <a:t>年度をもって休館となっている。当面は可能な限り、他の現有施設や地域の施設等を代用する。</a:t>
          </a:r>
          <a:r>
            <a:rPr kumimoji="1" lang="ja-JP" altLang="en-US" sz="1100" b="0">
              <a:solidFill>
                <a:schemeClr val="dk1"/>
              </a:solidFill>
              <a:latin typeface="ＭＳ Ｐゴシック" pitchFamily="50" charset="-128"/>
              <a:ea typeface="ＭＳ Ｐゴシック" pitchFamily="50" charset="-128"/>
              <a:cs typeface="+mn-cs"/>
            </a:rPr>
            <a:t>当初は現施設に代わる多目的施設を建設する予定であったが、他施設の老朽化対策を含む既存事業の優先度を見直した結果、多目的施設の建設を見送ることとなり、市民会館に係る今後の方針は未だ定まっていない。</a:t>
          </a:r>
          <a:endParaRPr lang="ja-JP" altLang="en-US" sz="1100" b="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ＭＳ Ｐゴシック" pitchFamily="50" charset="-128"/>
              <a:ea typeface="ＭＳ Ｐゴシック" pitchFamily="50" charset="-128"/>
              <a:cs typeface="+mn-cs"/>
            </a:rPr>
            <a:t>　</a:t>
          </a:r>
          <a:r>
            <a:rPr kumimoji="1" lang="ja-JP" altLang="ja-JP" sz="1200">
              <a:solidFill>
                <a:schemeClr val="dk1"/>
              </a:solidFill>
              <a:latin typeface="ＭＳ Ｐゴシック" pitchFamily="50" charset="-128"/>
              <a:ea typeface="ＭＳ Ｐゴシック" pitchFamily="50" charset="-128"/>
              <a:cs typeface="+mn-cs"/>
            </a:rPr>
            <a:t>平成</a:t>
          </a:r>
          <a:r>
            <a:rPr kumimoji="1" lang="en-US" altLang="ja-JP" sz="1200">
              <a:solidFill>
                <a:schemeClr val="dk1"/>
              </a:solidFill>
              <a:latin typeface="ＭＳ Ｐゴシック" pitchFamily="50" charset="-128"/>
              <a:ea typeface="ＭＳ Ｐゴシック" pitchFamily="50" charset="-128"/>
              <a:cs typeface="+mn-cs"/>
            </a:rPr>
            <a:t>29</a:t>
          </a:r>
          <a:r>
            <a:rPr kumimoji="1" lang="ja-JP" altLang="ja-JP" sz="1200">
              <a:solidFill>
                <a:schemeClr val="dk1"/>
              </a:solidFill>
              <a:latin typeface="ＭＳ Ｐゴシック" pitchFamily="50" charset="-128"/>
              <a:ea typeface="ＭＳ Ｐゴシック" pitchFamily="50" charset="-128"/>
              <a:cs typeface="+mn-cs"/>
            </a:rPr>
            <a:t>年度決算における財政力指数は</a:t>
          </a:r>
          <a:r>
            <a:rPr kumimoji="1" lang="en-US" altLang="ja-JP" sz="1200">
              <a:solidFill>
                <a:schemeClr val="dk1"/>
              </a:solidFill>
              <a:latin typeface="ＭＳ Ｐゴシック" pitchFamily="50" charset="-128"/>
              <a:ea typeface="ＭＳ Ｐゴシック" pitchFamily="50" charset="-128"/>
              <a:cs typeface="+mn-cs"/>
            </a:rPr>
            <a:t>0.52</a:t>
          </a:r>
          <a:r>
            <a:rPr kumimoji="1" lang="ja-JP" altLang="ja-JP" sz="1200">
              <a:solidFill>
                <a:schemeClr val="dk1"/>
              </a:solidFill>
              <a:latin typeface="ＭＳ Ｐゴシック" pitchFamily="50" charset="-128"/>
              <a:ea typeface="ＭＳ Ｐゴシック" pitchFamily="50" charset="-128"/>
              <a:cs typeface="+mn-cs"/>
            </a:rPr>
            <a:t>となり、</a:t>
          </a:r>
          <a:r>
            <a:rPr kumimoji="1" lang="ja-JP" altLang="en-US" sz="1200">
              <a:solidFill>
                <a:schemeClr val="dk1"/>
              </a:solidFill>
              <a:latin typeface="ＭＳ Ｐゴシック" pitchFamily="50" charset="-128"/>
              <a:ea typeface="ＭＳ Ｐゴシック" pitchFamily="50" charset="-128"/>
              <a:cs typeface="+mn-cs"/>
            </a:rPr>
            <a:t>前年度と同様の数値となった</a:t>
          </a:r>
          <a:r>
            <a:rPr kumimoji="1" lang="ja-JP" altLang="ja-JP" sz="1200">
              <a:solidFill>
                <a:schemeClr val="dk1"/>
              </a:solidFill>
              <a:latin typeface="ＭＳ Ｐゴシック" pitchFamily="50" charset="-128"/>
              <a:ea typeface="ＭＳ Ｐゴシック" pitchFamily="50" charset="-128"/>
              <a:cs typeface="+mn-cs"/>
            </a:rPr>
            <a:t>。今後も市税収入の減少、高齢者人口の増加等による社会保障経費の増を主な要因として、基準財政需要額が伸びていくことが見込まれ、</a:t>
          </a:r>
          <a:r>
            <a:rPr kumimoji="1" lang="ja-JP" altLang="en-US" sz="1200">
              <a:solidFill>
                <a:schemeClr val="dk1"/>
              </a:solidFill>
              <a:latin typeface="ＭＳ Ｐゴシック" pitchFamily="50" charset="-128"/>
              <a:ea typeface="ＭＳ Ｐゴシック" pitchFamily="50" charset="-128"/>
              <a:cs typeface="+mn-cs"/>
            </a:rPr>
            <a:t>指数の低下が</a:t>
          </a:r>
          <a:r>
            <a:rPr kumimoji="1" lang="ja-JP" altLang="ja-JP" sz="1200">
              <a:solidFill>
                <a:schemeClr val="dk1"/>
              </a:solidFill>
              <a:latin typeface="ＭＳ Ｐゴシック" pitchFamily="50" charset="-128"/>
              <a:ea typeface="ＭＳ Ｐゴシック" pitchFamily="50" charset="-128"/>
              <a:cs typeface="+mn-cs"/>
            </a:rPr>
            <a:t>予測される。この状況に対応するため、</a:t>
          </a:r>
          <a:r>
            <a:rPr kumimoji="1" lang="ja-JP" altLang="en-US" sz="1200">
              <a:solidFill>
                <a:schemeClr val="dk1"/>
              </a:solidFill>
              <a:latin typeface="ＭＳ Ｐゴシック" pitchFamily="50" charset="-128"/>
              <a:ea typeface="ＭＳ Ｐゴシック" pitchFamily="50" charset="-128"/>
              <a:cs typeface="+mn-cs"/>
            </a:rPr>
            <a:t>平成</a:t>
          </a:r>
          <a:r>
            <a:rPr kumimoji="1" lang="en-US" altLang="ja-JP" sz="1200">
              <a:solidFill>
                <a:schemeClr val="dk1"/>
              </a:solidFill>
              <a:latin typeface="ＭＳ Ｐゴシック" pitchFamily="50" charset="-128"/>
              <a:ea typeface="ＭＳ Ｐゴシック" pitchFamily="50" charset="-128"/>
              <a:cs typeface="+mn-cs"/>
            </a:rPr>
            <a:t>30</a:t>
          </a:r>
          <a:r>
            <a:rPr kumimoji="1" lang="ja-JP" altLang="en-US" sz="1200">
              <a:solidFill>
                <a:schemeClr val="dk1"/>
              </a:solidFill>
              <a:latin typeface="ＭＳ Ｐゴシック" pitchFamily="50" charset="-128"/>
              <a:ea typeface="ＭＳ Ｐゴシック" pitchFamily="50" charset="-128"/>
              <a:cs typeface="+mn-cs"/>
            </a:rPr>
            <a:t>年</a:t>
          </a:r>
          <a:r>
            <a:rPr kumimoji="1" lang="en-US" altLang="ja-JP" sz="1200">
              <a:solidFill>
                <a:schemeClr val="dk1"/>
              </a:solidFill>
              <a:latin typeface="ＭＳ Ｐゴシック" pitchFamily="50" charset="-128"/>
              <a:ea typeface="ＭＳ Ｐゴシック" pitchFamily="50" charset="-128"/>
              <a:cs typeface="+mn-cs"/>
            </a:rPr>
            <a:t>8</a:t>
          </a:r>
          <a:r>
            <a:rPr kumimoji="1" lang="ja-JP" altLang="en-US" sz="1200">
              <a:solidFill>
                <a:schemeClr val="dk1"/>
              </a:solidFill>
              <a:latin typeface="ＭＳ Ｐゴシック" pitchFamily="50" charset="-128"/>
              <a:ea typeface="ＭＳ Ｐゴシック" pitchFamily="50" charset="-128"/>
              <a:cs typeface="+mn-cs"/>
            </a:rPr>
            <a:t>月に策定した「強い鴨川づくりに向けた財政等適正化基本方針」に基づき</a:t>
          </a:r>
          <a:r>
            <a:rPr kumimoji="1" lang="ja-JP" altLang="ja-JP" sz="1200">
              <a:solidFill>
                <a:schemeClr val="dk1"/>
              </a:solidFill>
              <a:latin typeface="ＭＳ Ｐゴシック" pitchFamily="50" charset="-128"/>
              <a:ea typeface="ＭＳ Ｐゴシック" pitchFamily="50" charset="-128"/>
              <a:cs typeface="+mn-cs"/>
            </a:rPr>
            <a:t>、市税の徴収強化や</a:t>
          </a:r>
          <a:r>
            <a:rPr kumimoji="1" lang="ja-JP" altLang="en-US" sz="1200">
              <a:solidFill>
                <a:schemeClr val="dk1"/>
              </a:solidFill>
              <a:latin typeface="ＭＳ Ｐゴシック" pitchFamily="50" charset="-128"/>
              <a:ea typeface="ＭＳ Ｐゴシック" pitchFamily="50" charset="-128"/>
              <a:cs typeface="+mn-cs"/>
            </a:rPr>
            <a:t>基金の債券運用等の拡充等</a:t>
          </a:r>
          <a:r>
            <a:rPr kumimoji="1" lang="ja-JP" altLang="ja-JP" sz="1200">
              <a:solidFill>
                <a:schemeClr val="dk1"/>
              </a:solidFill>
              <a:latin typeface="ＭＳ Ｐゴシック" pitchFamily="50" charset="-128"/>
              <a:ea typeface="ＭＳ Ｐゴシック" pitchFamily="50" charset="-128"/>
              <a:cs typeface="+mn-cs"/>
            </a:rPr>
            <a:t>に取り組み、財政基盤の安定化に努めるものとする。</a:t>
          </a:r>
          <a:endParaRPr kumimoji="1" lang="en-US" altLang="ja-JP" sz="1200">
            <a:solidFill>
              <a:schemeClr val="dk1"/>
            </a:solidFill>
            <a:latin typeface="ＭＳ Ｐゴシック" pitchFamily="50" charset="-128"/>
            <a:ea typeface="ＭＳ Ｐゴシック" pitchFamily="50" charset="-128"/>
            <a:cs typeface="+mn-cs"/>
          </a:endParaRPr>
        </a:p>
        <a:p>
          <a:endParaRPr kumimoji="1" lang="ja-JP" altLang="en-US" sz="1200">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96308</xdr:rowOff>
    </xdr:to>
    <xdr:cxnSp macro="">
      <xdr:nvCxnSpPr>
        <xdr:cNvPr id="75" name="直線コネクタ 74"/>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ＭＳ Ｐゴシック" pitchFamily="50" charset="-128"/>
              <a:ea typeface="ＭＳ Ｐゴシック" pitchFamily="50" charset="-128"/>
              <a:cs typeface="+mn-cs"/>
            </a:rPr>
            <a:t>　</a:t>
          </a:r>
          <a:r>
            <a:rPr lang="ja-JP" altLang="ja-JP" sz="1200" b="0" i="0" baseline="0">
              <a:solidFill>
                <a:schemeClr val="dk1"/>
              </a:solidFill>
              <a:latin typeface="ＭＳ Ｐゴシック" pitchFamily="50" charset="-128"/>
              <a:ea typeface="ＭＳ Ｐゴシック" pitchFamily="50" charset="-128"/>
              <a:cs typeface="+mn-cs"/>
            </a:rPr>
            <a:t>平成</a:t>
          </a:r>
          <a:r>
            <a:rPr lang="en-US" altLang="ja-JP" sz="1200" b="0" i="0" baseline="0">
              <a:solidFill>
                <a:schemeClr val="dk1"/>
              </a:solidFill>
              <a:latin typeface="ＭＳ Ｐゴシック" pitchFamily="50" charset="-128"/>
              <a:ea typeface="ＭＳ Ｐゴシック" pitchFamily="50" charset="-128"/>
              <a:cs typeface="+mn-cs"/>
            </a:rPr>
            <a:t>29</a:t>
          </a:r>
          <a:r>
            <a:rPr lang="ja-JP" altLang="ja-JP" sz="1200" b="0" i="0" baseline="0">
              <a:solidFill>
                <a:schemeClr val="dk1"/>
              </a:solidFill>
              <a:latin typeface="ＭＳ Ｐゴシック" pitchFamily="50" charset="-128"/>
              <a:ea typeface="ＭＳ Ｐゴシック" pitchFamily="50" charset="-128"/>
              <a:cs typeface="+mn-cs"/>
            </a:rPr>
            <a:t>年度決算における経常収支比率は</a:t>
          </a:r>
          <a:r>
            <a:rPr lang="en-US" altLang="ja-JP" sz="1200" b="0" i="0" baseline="0">
              <a:solidFill>
                <a:schemeClr val="dk1"/>
              </a:solidFill>
              <a:latin typeface="ＭＳ Ｐゴシック" pitchFamily="50" charset="-128"/>
              <a:ea typeface="ＭＳ Ｐゴシック" pitchFamily="50" charset="-128"/>
              <a:cs typeface="+mn-cs"/>
            </a:rPr>
            <a:t>96.6</a:t>
          </a:r>
          <a:r>
            <a:rPr lang="ja-JP" altLang="ja-JP" sz="1200" b="0" i="0" baseline="0">
              <a:solidFill>
                <a:schemeClr val="dk1"/>
              </a:solidFill>
              <a:latin typeface="ＭＳ Ｐゴシック" pitchFamily="50" charset="-128"/>
              <a:ea typeface="ＭＳ Ｐゴシック" pitchFamily="50" charset="-128"/>
              <a:cs typeface="+mn-cs"/>
            </a:rPr>
            <a:t>％となり、前年度決算数値と比べ</a:t>
          </a:r>
          <a:r>
            <a:rPr lang="en-US" altLang="ja-JP" sz="1200" b="0" i="0" baseline="0">
              <a:solidFill>
                <a:schemeClr val="dk1"/>
              </a:solidFill>
              <a:latin typeface="ＭＳ Ｐゴシック" pitchFamily="50" charset="-128"/>
              <a:ea typeface="ＭＳ Ｐゴシック" pitchFamily="50" charset="-128"/>
              <a:cs typeface="+mn-cs"/>
            </a:rPr>
            <a:t>2.9</a:t>
          </a:r>
          <a:r>
            <a:rPr lang="ja-JP" altLang="ja-JP" sz="1200" b="0" i="0" baseline="0">
              <a:solidFill>
                <a:schemeClr val="dk1"/>
              </a:solidFill>
              <a:latin typeface="ＭＳ Ｐゴシック" pitchFamily="50" charset="-128"/>
              <a:ea typeface="ＭＳ Ｐゴシック" pitchFamily="50" charset="-128"/>
              <a:cs typeface="+mn-cs"/>
            </a:rPr>
            <a:t>％の増となった。この要因として、</a:t>
          </a:r>
          <a:r>
            <a:rPr lang="ja-JP" altLang="en-US" sz="1200" b="0" i="0" baseline="0">
              <a:solidFill>
                <a:schemeClr val="dk1"/>
              </a:solidFill>
              <a:latin typeface="ＭＳ Ｐゴシック" pitchFamily="50" charset="-128"/>
              <a:ea typeface="ＭＳ Ｐゴシック" pitchFamily="50" charset="-128"/>
              <a:cs typeface="+mn-cs"/>
            </a:rPr>
            <a:t>扶助費</a:t>
          </a:r>
          <a:r>
            <a:rPr lang="ja-JP" altLang="ja-JP" sz="1200" b="0" i="0" baseline="0">
              <a:solidFill>
                <a:schemeClr val="dk1"/>
              </a:solidFill>
              <a:latin typeface="ＭＳ Ｐゴシック" pitchFamily="50" charset="-128"/>
              <a:ea typeface="ＭＳ Ｐゴシック" pitchFamily="50" charset="-128"/>
              <a:cs typeface="+mn-cs"/>
            </a:rPr>
            <a:t>、</a:t>
          </a:r>
          <a:r>
            <a:rPr lang="ja-JP" altLang="en-US" sz="1200" b="0" i="0" baseline="0">
              <a:solidFill>
                <a:schemeClr val="dk1"/>
              </a:solidFill>
              <a:latin typeface="ＭＳ Ｐゴシック" pitchFamily="50" charset="-128"/>
              <a:ea typeface="ＭＳ Ｐゴシック" pitchFamily="50" charset="-128"/>
              <a:cs typeface="+mn-cs"/>
            </a:rPr>
            <a:t>補助費等</a:t>
          </a:r>
          <a:r>
            <a:rPr lang="ja-JP" altLang="ja-JP" sz="1200" b="0" i="0" baseline="0">
              <a:solidFill>
                <a:schemeClr val="dk1"/>
              </a:solidFill>
              <a:latin typeface="ＭＳ Ｐゴシック" pitchFamily="50" charset="-128"/>
              <a:ea typeface="ＭＳ Ｐゴシック" pitchFamily="50" charset="-128"/>
              <a:cs typeface="+mn-cs"/>
            </a:rPr>
            <a:t>の増等が挙げられる。</a:t>
          </a:r>
          <a:endParaRPr lang="ja-JP" altLang="ja-JP" sz="1200">
            <a:solidFill>
              <a:schemeClr val="dk1"/>
            </a:solidFill>
            <a:latin typeface="ＭＳ Ｐゴシック" pitchFamily="50" charset="-128"/>
            <a:ea typeface="ＭＳ Ｐゴシック" pitchFamily="50" charset="-128"/>
            <a:cs typeface="+mn-cs"/>
          </a:endParaRPr>
        </a:p>
        <a:p>
          <a:pPr rtl="0"/>
          <a:r>
            <a:rPr lang="ja-JP" altLang="ja-JP" sz="1200" b="0" i="0" baseline="0">
              <a:solidFill>
                <a:schemeClr val="dk1"/>
              </a:solidFill>
              <a:latin typeface="ＭＳ Ｐゴシック" pitchFamily="50" charset="-128"/>
              <a:ea typeface="ＭＳ Ｐゴシック" pitchFamily="50" charset="-128"/>
              <a:cs typeface="+mn-cs"/>
            </a:rPr>
            <a:t>　本市の経常収支比率は、類似団体</a:t>
          </a:r>
          <a:r>
            <a:rPr lang="ja-JP" altLang="en-US" sz="1200" b="0" i="0" baseline="0">
              <a:solidFill>
                <a:schemeClr val="dk1"/>
              </a:solidFill>
              <a:latin typeface="ＭＳ Ｐゴシック" pitchFamily="50" charset="-128"/>
              <a:ea typeface="ＭＳ Ｐゴシック" pitchFamily="50" charset="-128"/>
              <a:cs typeface="+mn-cs"/>
            </a:rPr>
            <a:t>、</a:t>
          </a:r>
          <a:r>
            <a:rPr lang="ja-JP" altLang="ja-JP" sz="1200" b="0" i="0" baseline="0">
              <a:solidFill>
                <a:schemeClr val="dk1"/>
              </a:solidFill>
              <a:latin typeface="ＭＳ Ｐゴシック" pitchFamily="50" charset="-128"/>
              <a:ea typeface="ＭＳ Ｐゴシック" pitchFamily="50" charset="-128"/>
              <a:cs typeface="+mn-cs"/>
            </a:rPr>
            <a:t>全国平均</a:t>
          </a:r>
          <a:r>
            <a:rPr lang="ja-JP" altLang="en-US" sz="1200" b="0" i="0" baseline="0">
              <a:solidFill>
                <a:schemeClr val="dk1"/>
              </a:solidFill>
              <a:latin typeface="ＭＳ Ｐゴシック" pitchFamily="50" charset="-128"/>
              <a:ea typeface="ＭＳ Ｐゴシック" pitchFamily="50" charset="-128"/>
              <a:cs typeface="+mn-cs"/>
            </a:rPr>
            <a:t>及び</a:t>
          </a:r>
          <a:r>
            <a:rPr lang="ja-JP" altLang="ja-JP" sz="1200" b="0" i="0" baseline="0">
              <a:solidFill>
                <a:schemeClr val="dk1"/>
              </a:solidFill>
              <a:latin typeface="ＭＳ Ｐゴシック" pitchFamily="50" charset="-128"/>
              <a:ea typeface="ＭＳ Ｐゴシック" pitchFamily="50" charset="-128"/>
              <a:cs typeface="+mn-cs"/>
            </a:rPr>
            <a:t>千葉県平均と比較すると</a:t>
          </a:r>
          <a:r>
            <a:rPr lang="en-US" altLang="ja-JP" sz="1200" b="0" i="0" baseline="0">
              <a:solidFill>
                <a:schemeClr val="dk1"/>
              </a:solidFill>
              <a:latin typeface="ＭＳ Ｐゴシック" pitchFamily="50" charset="-128"/>
              <a:ea typeface="ＭＳ Ｐゴシック" pitchFamily="50" charset="-128"/>
              <a:cs typeface="+mn-cs"/>
            </a:rPr>
            <a:t>4</a:t>
          </a:r>
          <a:r>
            <a:rPr lang="ja-JP" altLang="en-US" sz="1200" b="0" i="0" baseline="0">
              <a:solidFill>
                <a:schemeClr val="dk1"/>
              </a:solidFill>
              <a:latin typeface="ＭＳ Ｐゴシック" pitchFamily="50" charset="-128"/>
              <a:ea typeface="ＭＳ Ｐゴシック" pitchFamily="50" charset="-128"/>
              <a:cs typeface="+mn-cs"/>
            </a:rPr>
            <a:t>％程度高い</a:t>
          </a:r>
          <a:r>
            <a:rPr lang="ja-JP" altLang="ja-JP" sz="1200" b="0" i="0" baseline="0">
              <a:solidFill>
                <a:schemeClr val="dk1"/>
              </a:solidFill>
              <a:latin typeface="ＭＳ Ｐゴシック" pitchFamily="50" charset="-128"/>
              <a:ea typeface="ＭＳ Ｐゴシック" pitchFamily="50" charset="-128"/>
              <a:cs typeface="+mn-cs"/>
            </a:rPr>
            <a:t>数値となって</a:t>
          </a:r>
          <a:r>
            <a:rPr lang="ja-JP" altLang="en-US" sz="1200" b="0" i="0" baseline="0">
              <a:solidFill>
                <a:schemeClr val="dk1"/>
              </a:solidFill>
              <a:latin typeface="ＭＳ Ｐゴシック" pitchFamily="50" charset="-128"/>
              <a:ea typeface="ＭＳ Ｐゴシック" pitchFamily="50" charset="-128"/>
              <a:cs typeface="+mn-cs"/>
            </a:rPr>
            <a:t>いるため</a:t>
          </a:r>
          <a:r>
            <a:rPr lang="ja-JP" altLang="ja-JP" sz="1200" b="0" i="0" baseline="0">
              <a:solidFill>
                <a:schemeClr val="dk1"/>
              </a:solidFill>
              <a:latin typeface="ＭＳ Ｐゴシック" pitchFamily="50" charset="-128"/>
              <a:ea typeface="ＭＳ Ｐゴシック" pitchFamily="50" charset="-128"/>
              <a:cs typeface="+mn-cs"/>
            </a:rPr>
            <a:t>、人件費が</a:t>
          </a:r>
          <a:r>
            <a:rPr lang="en-US" altLang="ja-JP" sz="1200" b="0" i="0" baseline="0">
              <a:solidFill>
                <a:schemeClr val="dk1"/>
              </a:solidFill>
              <a:latin typeface="ＭＳ Ｐゴシック" pitchFamily="50" charset="-128"/>
              <a:ea typeface="ＭＳ Ｐゴシック" pitchFamily="50" charset="-128"/>
              <a:cs typeface="+mn-cs"/>
            </a:rPr>
            <a:t>34.0</a:t>
          </a:r>
          <a:r>
            <a:rPr lang="ja-JP" altLang="ja-JP" sz="1200" b="0" i="0" baseline="0">
              <a:solidFill>
                <a:schemeClr val="dk1"/>
              </a:solidFill>
              <a:latin typeface="ＭＳ Ｐゴシック" pitchFamily="50" charset="-128"/>
              <a:ea typeface="ＭＳ Ｐゴシック" pitchFamily="50" charset="-128"/>
              <a:cs typeface="+mn-cs"/>
            </a:rPr>
            <a:t>％、公債費が</a:t>
          </a:r>
          <a:r>
            <a:rPr lang="en-US" altLang="ja-JP" sz="1200" b="0" i="0" baseline="0">
              <a:solidFill>
                <a:schemeClr val="dk1"/>
              </a:solidFill>
              <a:latin typeface="ＭＳ Ｐゴシック" pitchFamily="50" charset="-128"/>
              <a:ea typeface="ＭＳ Ｐゴシック" pitchFamily="50" charset="-128"/>
              <a:cs typeface="+mn-cs"/>
            </a:rPr>
            <a:t>17.8</a:t>
          </a:r>
          <a:r>
            <a:rPr lang="ja-JP" altLang="ja-JP" sz="1200" b="0" i="0" baseline="0">
              <a:solidFill>
                <a:schemeClr val="dk1"/>
              </a:solidFill>
              <a:latin typeface="ＭＳ Ｐゴシック" pitchFamily="50" charset="-128"/>
              <a:ea typeface="ＭＳ Ｐゴシック" pitchFamily="50" charset="-128"/>
              <a:cs typeface="+mn-cs"/>
            </a:rPr>
            <a:t>％と両比率が高い水準にあることや、</a:t>
          </a:r>
          <a:r>
            <a:rPr lang="ja-JP" altLang="en-US" sz="1200" b="0" i="0" baseline="0">
              <a:solidFill>
                <a:schemeClr val="dk1"/>
              </a:solidFill>
              <a:latin typeface="ＭＳ Ｐゴシック" pitchFamily="50" charset="-128"/>
              <a:ea typeface="ＭＳ Ｐゴシック" pitchFamily="50" charset="-128"/>
              <a:cs typeface="+mn-cs"/>
            </a:rPr>
            <a:t>普通</a:t>
          </a:r>
          <a:r>
            <a:rPr lang="ja-JP" altLang="ja-JP" sz="1200" b="0" i="0" baseline="0">
              <a:solidFill>
                <a:schemeClr val="dk1"/>
              </a:solidFill>
              <a:latin typeface="ＭＳ Ｐゴシック" pitchFamily="50" charset="-128"/>
              <a:ea typeface="ＭＳ Ｐゴシック" pitchFamily="50" charset="-128"/>
              <a:cs typeface="+mn-cs"/>
            </a:rPr>
            <a:t>交付税が算定の特例により減少</a:t>
          </a:r>
          <a:r>
            <a:rPr lang="ja-JP" altLang="en-US" sz="1200" b="0" i="0" baseline="0">
              <a:solidFill>
                <a:schemeClr val="dk1"/>
              </a:solidFill>
              <a:latin typeface="ＭＳ Ｐゴシック" pitchFamily="50" charset="-128"/>
              <a:ea typeface="ＭＳ Ｐゴシック" pitchFamily="50" charset="-128"/>
              <a:cs typeface="+mn-cs"/>
            </a:rPr>
            <a:t>を考慮し</a:t>
          </a:r>
          <a:r>
            <a:rPr lang="ja-JP" altLang="ja-JP" sz="1200" b="0" i="0" baseline="0">
              <a:solidFill>
                <a:schemeClr val="dk1"/>
              </a:solidFill>
              <a:latin typeface="ＭＳ Ｐゴシック" pitchFamily="50" charset="-128"/>
              <a:ea typeface="ＭＳ Ｐゴシック" pitchFamily="50" charset="-128"/>
              <a:cs typeface="+mn-cs"/>
            </a:rPr>
            <a:t>、今後も歳出全般にわたる経費の削減等に取り組み、経常経費の縮減を図る一方で、徴収強化などにより市税等経常一般財源の確保に努めるものとする。</a:t>
          </a:r>
          <a:endParaRPr lang="ja-JP" altLang="ja-JP" sz="12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28363</xdr:rowOff>
    </xdr:to>
    <xdr:cxnSp macro="">
      <xdr:nvCxnSpPr>
        <xdr:cNvPr id="132" name="直線コネクタ 131"/>
        <xdr:cNvCxnSpPr/>
      </xdr:nvCxnSpPr>
      <xdr:spPr>
        <a:xfrm>
          <a:off x="4114800" y="10541635"/>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83185</xdr:rowOff>
    </xdr:to>
    <xdr:cxnSp macro="">
      <xdr:nvCxnSpPr>
        <xdr:cNvPr id="135" name="直線コネクタ 134"/>
        <xdr:cNvCxnSpPr/>
      </xdr:nvCxnSpPr>
      <xdr:spPr>
        <a:xfrm>
          <a:off x="3225800" y="1040087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60</xdr:row>
      <xdr:rowOff>113877</xdr:rowOff>
    </xdr:to>
    <xdr:cxnSp macro="">
      <xdr:nvCxnSpPr>
        <xdr:cNvPr id="138" name="直線コネクタ 137"/>
        <xdr:cNvCxnSpPr/>
      </xdr:nvCxnSpPr>
      <xdr:spPr>
        <a:xfrm>
          <a:off x="2336800" y="103968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168698</xdr:rowOff>
    </xdr:from>
    <xdr:to>
      <xdr:col>11</xdr:col>
      <xdr:colOff>31750</xdr:colOff>
      <xdr:row>60</xdr:row>
      <xdr:rowOff>109855</xdr:rowOff>
    </xdr:to>
    <xdr:cxnSp macro="">
      <xdr:nvCxnSpPr>
        <xdr:cNvPr id="141" name="直線コネクタ 140"/>
        <xdr:cNvCxnSpPr/>
      </xdr:nvCxnSpPr>
      <xdr:spPr>
        <a:xfrm>
          <a:off x="1447800" y="1028424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121090</xdr:rowOff>
    </xdr:from>
    <xdr:ext cx="762000" cy="259045"/>
    <xdr:sp macro="" textlink="">
      <xdr:nvSpPr>
        <xdr:cNvPr id="152" name="財政構造の弾力性該当値テキスト"/>
        <xdr:cNvSpPr txBox="1"/>
      </xdr:nvSpPr>
      <xdr:spPr>
        <a:xfrm>
          <a:off x="5041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3" name="楕円 152"/>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118762</xdr:rowOff>
    </xdr:from>
    <xdr:ext cx="736600" cy="259045"/>
    <xdr:sp macro="" textlink="">
      <xdr:nvSpPr>
        <xdr:cNvPr id="154" name="テキスト ボックス 153"/>
        <xdr:cNvSpPr txBox="1"/>
      </xdr:nvSpPr>
      <xdr:spPr>
        <a:xfrm>
          <a:off x="3733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5" name="楕円 154"/>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149454</xdr:rowOff>
    </xdr:from>
    <xdr:ext cx="762000" cy="259045"/>
    <xdr:sp macro="" textlink="">
      <xdr:nvSpPr>
        <xdr:cNvPr id="156" name="テキスト ボックス 155"/>
        <xdr:cNvSpPr txBox="1"/>
      </xdr:nvSpPr>
      <xdr:spPr>
        <a:xfrm>
          <a:off x="2844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7" name="楕円 156"/>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58" name="テキスト ボックス 157"/>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117898</xdr:rowOff>
    </xdr:from>
    <xdr:to>
      <xdr:col>7</xdr:col>
      <xdr:colOff>31750</xdr:colOff>
      <xdr:row>60</xdr:row>
      <xdr:rowOff>48048</xdr:rowOff>
    </xdr:to>
    <xdr:sp macro="" textlink="">
      <xdr:nvSpPr>
        <xdr:cNvPr id="159" name="楕円 158"/>
        <xdr:cNvSpPr/>
      </xdr:nvSpPr>
      <xdr:spPr>
        <a:xfrm>
          <a:off x="1397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58225</xdr:rowOff>
    </xdr:from>
    <xdr:ext cx="762000" cy="259045"/>
    <xdr:sp macro="" textlink="">
      <xdr:nvSpPr>
        <xdr:cNvPr id="160" name="テキスト ボックス 159"/>
        <xdr:cNvSpPr txBox="1"/>
      </xdr:nvSpPr>
      <xdr:spPr>
        <a:xfrm>
          <a:off x="1066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平成</a:t>
          </a:r>
          <a:r>
            <a:rPr lang="en-US" altLang="ja-JP" sz="1100" b="0" i="0" baseline="0">
              <a:solidFill>
                <a:schemeClr val="dk1"/>
              </a:solidFill>
              <a:latin typeface="ＭＳ Ｐゴシック" pitchFamily="50" charset="-128"/>
              <a:ea typeface="ＭＳ Ｐゴシック" pitchFamily="50" charset="-128"/>
              <a:cs typeface="+mn-cs"/>
            </a:rPr>
            <a:t>29</a:t>
          </a:r>
          <a:r>
            <a:rPr lang="ja-JP" altLang="ja-JP" sz="1100" b="0" i="0" baseline="0">
              <a:solidFill>
                <a:schemeClr val="dk1"/>
              </a:solidFill>
              <a:latin typeface="ＭＳ Ｐゴシック" pitchFamily="50" charset="-128"/>
              <a:ea typeface="ＭＳ Ｐゴシック" pitchFamily="50" charset="-128"/>
              <a:cs typeface="+mn-cs"/>
            </a:rPr>
            <a:t>年度決算における人件費、物件費及び維持補修費の合計額の人口１人当たりの金額は、類似団体の平均値より約</a:t>
          </a:r>
          <a:r>
            <a:rPr lang="en-US" altLang="ja-JP" sz="1100" b="0" i="0" baseline="0">
              <a:solidFill>
                <a:schemeClr val="dk1"/>
              </a:solidFill>
              <a:latin typeface="ＭＳ Ｐゴシック" pitchFamily="50" charset="-128"/>
              <a:ea typeface="ＭＳ Ｐゴシック" pitchFamily="50" charset="-128"/>
              <a:cs typeface="+mn-cs"/>
            </a:rPr>
            <a:t>8,700</a:t>
          </a:r>
          <a:r>
            <a:rPr lang="ja-JP" altLang="ja-JP" sz="1100" b="0" i="0" baseline="0">
              <a:solidFill>
                <a:schemeClr val="dk1"/>
              </a:solidFill>
              <a:latin typeface="ＭＳ Ｐゴシック" pitchFamily="50" charset="-128"/>
              <a:ea typeface="ＭＳ Ｐゴシック" pitchFamily="50" charset="-128"/>
              <a:cs typeface="+mn-cs"/>
            </a:rPr>
            <a:t>円</a:t>
          </a:r>
          <a:r>
            <a:rPr lang="ja-JP" altLang="en-US" sz="1100" b="0" i="0" baseline="0">
              <a:solidFill>
                <a:schemeClr val="dk1"/>
              </a:solidFill>
              <a:latin typeface="ＭＳ Ｐゴシック" pitchFamily="50" charset="-128"/>
              <a:ea typeface="ＭＳ Ｐゴシック" pitchFamily="50" charset="-128"/>
              <a:cs typeface="+mn-cs"/>
            </a:rPr>
            <a:t>低</a:t>
          </a:r>
          <a:r>
            <a:rPr lang="ja-JP" altLang="ja-JP" sz="1100" b="0" i="0" baseline="0">
              <a:solidFill>
                <a:schemeClr val="dk1"/>
              </a:solidFill>
              <a:latin typeface="ＭＳ Ｐゴシック" pitchFamily="50" charset="-128"/>
              <a:ea typeface="ＭＳ Ｐゴシック" pitchFamily="50" charset="-128"/>
              <a:cs typeface="+mn-cs"/>
            </a:rPr>
            <a:t>い数値となって</a:t>
          </a:r>
          <a:r>
            <a:rPr lang="ja-JP" altLang="en-US" sz="1100" b="0" i="0" baseline="0">
              <a:solidFill>
                <a:schemeClr val="dk1"/>
              </a:solidFill>
              <a:latin typeface="ＭＳ Ｐゴシック" pitchFamily="50" charset="-128"/>
              <a:ea typeface="ＭＳ Ｐゴシック" pitchFamily="50" charset="-128"/>
              <a:cs typeface="+mn-cs"/>
            </a:rPr>
            <a:t>いるが</a:t>
          </a:r>
          <a:r>
            <a:rPr lang="ja-JP" altLang="ja-JP" sz="1100" b="0" i="0" baseline="0">
              <a:solidFill>
                <a:schemeClr val="dk1"/>
              </a:solidFill>
              <a:latin typeface="ＭＳ Ｐゴシック" pitchFamily="50" charset="-128"/>
              <a:ea typeface="ＭＳ Ｐゴシック" pitchFamily="50" charset="-128"/>
              <a:cs typeface="+mn-cs"/>
            </a:rPr>
            <a:t>、全国平均や千葉県平均と比較</a:t>
          </a:r>
          <a:r>
            <a:rPr lang="ja-JP" altLang="en-US" sz="1100" b="0" i="0" baseline="0">
              <a:solidFill>
                <a:schemeClr val="dk1"/>
              </a:solidFill>
              <a:latin typeface="ＭＳ Ｐゴシック" pitchFamily="50" charset="-128"/>
              <a:ea typeface="ＭＳ Ｐゴシック" pitchFamily="50" charset="-128"/>
              <a:cs typeface="+mn-cs"/>
            </a:rPr>
            <a:t>すると</a:t>
          </a:r>
          <a:r>
            <a:rPr lang="ja-JP" altLang="ja-JP" sz="1100" b="0" i="0" baseline="0">
              <a:solidFill>
                <a:schemeClr val="dk1"/>
              </a:solidFill>
              <a:latin typeface="ＭＳ Ｐゴシック" pitchFamily="50" charset="-128"/>
              <a:ea typeface="ＭＳ Ｐゴシック" pitchFamily="50" charset="-128"/>
              <a:cs typeface="+mn-cs"/>
            </a:rPr>
            <a:t>それぞれ</a:t>
          </a:r>
          <a:r>
            <a:rPr lang="en-US" altLang="ja-JP" sz="1100" b="0" i="0" baseline="0">
              <a:solidFill>
                <a:schemeClr val="dk1"/>
              </a:solidFill>
              <a:latin typeface="ＭＳ Ｐゴシック" pitchFamily="50" charset="-128"/>
              <a:ea typeface="ＭＳ Ｐゴシック" pitchFamily="50" charset="-128"/>
              <a:cs typeface="+mn-cs"/>
            </a:rPr>
            <a:t>28,000</a:t>
          </a:r>
          <a:r>
            <a:rPr lang="ja-JP" altLang="ja-JP" sz="1100" b="0" i="0" baseline="0">
              <a:solidFill>
                <a:schemeClr val="dk1"/>
              </a:solidFill>
              <a:latin typeface="ＭＳ Ｐゴシック" pitchFamily="50" charset="-128"/>
              <a:ea typeface="ＭＳ Ｐゴシック" pitchFamily="50" charset="-128"/>
              <a:cs typeface="+mn-cs"/>
            </a:rPr>
            <a:t>円から</a:t>
          </a:r>
          <a:r>
            <a:rPr lang="en-US" altLang="ja-JP" sz="1100" b="0" i="0" baseline="0">
              <a:solidFill>
                <a:schemeClr val="dk1"/>
              </a:solidFill>
              <a:latin typeface="ＭＳ Ｐゴシック" pitchFamily="50" charset="-128"/>
              <a:ea typeface="ＭＳ Ｐゴシック" pitchFamily="50" charset="-128"/>
              <a:cs typeface="+mn-cs"/>
            </a:rPr>
            <a:t>41,000</a:t>
          </a:r>
          <a:r>
            <a:rPr lang="ja-JP" altLang="ja-JP" sz="1100" b="0" i="0" baseline="0">
              <a:solidFill>
                <a:schemeClr val="dk1"/>
              </a:solidFill>
              <a:latin typeface="ＭＳ Ｐゴシック" pitchFamily="50" charset="-128"/>
              <a:ea typeface="ＭＳ Ｐゴシック" pitchFamily="50" charset="-128"/>
              <a:cs typeface="+mn-cs"/>
            </a:rPr>
            <a:t>円程度高い数値となっている。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この主な要因は人件費によるものであり、具体的にはごみ焼却施設やし尿処理施設、保育所、給食センターなどの施設運営を直営で行っているため、人口規模に比して職員数が多いことが挙げられる。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今後は、業務の民間委託の拡大</a:t>
          </a:r>
          <a:r>
            <a:rPr lang="ja-JP" altLang="en-US" sz="1100" b="0" i="0" baseline="0">
              <a:solidFill>
                <a:schemeClr val="dk1"/>
              </a:solidFill>
              <a:latin typeface="ＭＳ Ｐゴシック" pitchFamily="50" charset="-128"/>
              <a:ea typeface="ＭＳ Ｐゴシック" pitchFamily="50" charset="-128"/>
              <a:cs typeface="+mn-cs"/>
            </a:rPr>
            <a:t>や</a:t>
          </a:r>
          <a:r>
            <a:rPr lang="ja-JP" altLang="ja-JP" sz="1100" b="0" i="0" baseline="0">
              <a:solidFill>
                <a:schemeClr val="dk1"/>
              </a:solidFill>
              <a:latin typeface="ＭＳ Ｐゴシック" pitchFamily="50" charset="-128"/>
              <a:ea typeface="ＭＳ Ｐゴシック" pitchFamily="50" charset="-128"/>
              <a:cs typeface="+mn-cs"/>
            </a:rPr>
            <a:t>施設の統廃合などで人件費のコスト縮減を図る取組を行っていく必要がある。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48268</xdr:rowOff>
    </xdr:from>
    <xdr:to>
      <xdr:col>23</xdr:col>
      <xdr:colOff>133350</xdr:colOff>
      <xdr:row>83</xdr:row>
      <xdr:rowOff>58386</xdr:rowOff>
    </xdr:to>
    <xdr:cxnSp macro="">
      <xdr:nvCxnSpPr>
        <xdr:cNvPr id="195" name="直線コネクタ 194"/>
        <xdr:cNvCxnSpPr/>
      </xdr:nvCxnSpPr>
      <xdr:spPr>
        <a:xfrm flipV="1">
          <a:off x="4114800" y="14278618"/>
          <a:ext cx="838200" cy="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40481</xdr:rowOff>
    </xdr:from>
    <xdr:to>
      <xdr:col>19</xdr:col>
      <xdr:colOff>133350</xdr:colOff>
      <xdr:row>83</xdr:row>
      <xdr:rowOff>58386</xdr:rowOff>
    </xdr:to>
    <xdr:cxnSp macro="">
      <xdr:nvCxnSpPr>
        <xdr:cNvPr id="198" name="直線コネクタ 197"/>
        <xdr:cNvCxnSpPr/>
      </xdr:nvCxnSpPr>
      <xdr:spPr>
        <a:xfrm>
          <a:off x="3225800" y="14270831"/>
          <a:ext cx="8890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32800</xdr:rowOff>
    </xdr:from>
    <xdr:to>
      <xdr:col>15</xdr:col>
      <xdr:colOff>82550</xdr:colOff>
      <xdr:row>83</xdr:row>
      <xdr:rowOff>40481</xdr:rowOff>
    </xdr:to>
    <xdr:cxnSp macro="">
      <xdr:nvCxnSpPr>
        <xdr:cNvPr id="201" name="直線コネクタ 200"/>
        <xdr:cNvCxnSpPr/>
      </xdr:nvCxnSpPr>
      <xdr:spPr>
        <a:xfrm>
          <a:off x="2336800" y="14263150"/>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104770</xdr:rowOff>
    </xdr:from>
    <xdr:to>
      <xdr:col>11</xdr:col>
      <xdr:colOff>31750</xdr:colOff>
      <xdr:row>83</xdr:row>
      <xdr:rowOff>32800</xdr:rowOff>
    </xdr:to>
    <xdr:cxnSp macro="">
      <xdr:nvCxnSpPr>
        <xdr:cNvPr id="204" name="直線コネクタ 203"/>
        <xdr:cNvCxnSpPr/>
      </xdr:nvCxnSpPr>
      <xdr:spPr>
        <a:xfrm>
          <a:off x="1447800" y="14163670"/>
          <a:ext cx="889000" cy="9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168918</xdr:rowOff>
    </xdr:from>
    <xdr:to>
      <xdr:col>23</xdr:col>
      <xdr:colOff>184150</xdr:colOff>
      <xdr:row>83</xdr:row>
      <xdr:rowOff>99068</xdr:rowOff>
    </xdr:to>
    <xdr:sp macro="" textlink="">
      <xdr:nvSpPr>
        <xdr:cNvPr id="214" name="楕円 213"/>
        <xdr:cNvSpPr/>
      </xdr:nvSpPr>
      <xdr:spPr>
        <a:xfrm>
          <a:off x="4902200" y="14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13995</xdr:rowOff>
    </xdr:from>
    <xdr:ext cx="762000" cy="259045"/>
    <xdr:sp macro="" textlink="">
      <xdr:nvSpPr>
        <xdr:cNvPr id="215" name="人件費・物件費等の状況該当値テキスト"/>
        <xdr:cNvSpPr txBox="1"/>
      </xdr:nvSpPr>
      <xdr:spPr>
        <a:xfrm>
          <a:off x="5041900" y="1407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7586</xdr:rowOff>
    </xdr:from>
    <xdr:to>
      <xdr:col>19</xdr:col>
      <xdr:colOff>184150</xdr:colOff>
      <xdr:row>83</xdr:row>
      <xdr:rowOff>109186</xdr:rowOff>
    </xdr:to>
    <xdr:sp macro="" textlink="">
      <xdr:nvSpPr>
        <xdr:cNvPr id="216" name="楕円 215"/>
        <xdr:cNvSpPr/>
      </xdr:nvSpPr>
      <xdr:spPr>
        <a:xfrm>
          <a:off x="4064000" y="14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119363</xdr:rowOff>
    </xdr:from>
    <xdr:ext cx="736600" cy="259045"/>
    <xdr:sp macro="" textlink="">
      <xdr:nvSpPr>
        <xdr:cNvPr id="217" name="テキスト ボックス 216"/>
        <xdr:cNvSpPr txBox="1"/>
      </xdr:nvSpPr>
      <xdr:spPr>
        <a:xfrm>
          <a:off x="3733800" y="1400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161131</xdr:rowOff>
    </xdr:from>
    <xdr:to>
      <xdr:col>15</xdr:col>
      <xdr:colOff>133350</xdr:colOff>
      <xdr:row>83</xdr:row>
      <xdr:rowOff>91281</xdr:rowOff>
    </xdr:to>
    <xdr:sp macro="" textlink="">
      <xdr:nvSpPr>
        <xdr:cNvPr id="218" name="楕円 217"/>
        <xdr:cNvSpPr/>
      </xdr:nvSpPr>
      <xdr:spPr>
        <a:xfrm>
          <a:off x="3175000" y="142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76058</xdr:rowOff>
    </xdr:from>
    <xdr:ext cx="762000" cy="259045"/>
    <xdr:sp macro="" textlink="">
      <xdr:nvSpPr>
        <xdr:cNvPr id="219" name="テキスト ボックス 218"/>
        <xdr:cNvSpPr txBox="1"/>
      </xdr:nvSpPr>
      <xdr:spPr>
        <a:xfrm>
          <a:off x="2844800" y="143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153450</xdr:rowOff>
    </xdr:from>
    <xdr:to>
      <xdr:col>11</xdr:col>
      <xdr:colOff>82550</xdr:colOff>
      <xdr:row>83</xdr:row>
      <xdr:rowOff>83600</xdr:rowOff>
    </xdr:to>
    <xdr:sp macro="" textlink="">
      <xdr:nvSpPr>
        <xdr:cNvPr id="220" name="楕円 219"/>
        <xdr:cNvSpPr/>
      </xdr:nvSpPr>
      <xdr:spPr>
        <a:xfrm>
          <a:off x="2286000" y="142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68377</xdr:rowOff>
    </xdr:from>
    <xdr:ext cx="762000" cy="259045"/>
    <xdr:sp macro="" textlink="">
      <xdr:nvSpPr>
        <xdr:cNvPr id="221" name="テキスト ボックス 220"/>
        <xdr:cNvSpPr txBox="1"/>
      </xdr:nvSpPr>
      <xdr:spPr>
        <a:xfrm>
          <a:off x="1955800" y="142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53970</xdr:rowOff>
    </xdr:from>
    <xdr:to>
      <xdr:col>7</xdr:col>
      <xdr:colOff>31750</xdr:colOff>
      <xdr:row>82</xdr:row>
      <xdr:rowOff>155570</xdr:rowOff>
    </xdr:to>
    <xdr:sp macro="" textlink="">
      <xdr:nvSpPr>
        <xdr:cNvPr id="222" name="楕円 221"/>
        <xdr:cNvSpPr/>
      </xdr:nvSpPr>
      <xdr:spPr>
        <a:xfrm>
          <a:off x="1397000" y="141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165747</xdr:rowOff>
    </xdr:from>
    <xdr:ext cx="762000" cy="259045"/>
    <xdr:sp macro="" textlink="">
      <xdr:nvSpPr>
        <xdr:cNvPr id="223" name="テキスト ボックス 222"/>
        <xdr:cNvSpPr txBox="1"/>
      </xdr:nvSpPr>
      <xdr:spPr>
        <a:xfrm>
          <a:off x="1066800" y="138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本市における平成</a:t>
          </a:r>
          <a:r>
            <a:rPr kumimoji="1" lang="en-US" altLang="ja-JP" sz="1100">
              <a:solidFill>
                <a:schemeClr val="dk1"/>
              </a:solidFill>
              <a:latin typeface="ＭＳ Ｐゴシック" pitchFamily="50" charset="-128"/>
              <a:ea typeface="ＭＳ Ｐゴシック" pitchFamily="50" charset="-128"/>
              <a:cs typeface="+mn-cs"/>
            </a:rPr>
            <a:t>29</a:t>
          </a:r>
          <a:r>
            <a:rPr kumimoji="1" lang="ja-JP" altLang="ja-JP" sz="1100">
              <a:solidFill>
                <a:schemeClr val="dk1"/>
              </a:solidFill>
              <a:latin typeface="ＭＳ Ｐゴシック" pitchFamily="50" charset="-128"/>
              <a:ea typeface="ＭＳ Ｐゴシック" pitchFamily="50" charset="-128"/>
              <a:cs typeface="+mn-cs"/>
            </a:rPr>
            <a:t>年</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ja-JP" sz="1100">
              <a:solidFill>
                <a:schemeClr val="dk1"/>
              </a:solidFill>
              <a:latin typeface="ＭＳ Ｐゴシック" pitchFamily="50" charset="-128"/>
              <a:ea typeface="ＭＳ Ｐゴシック" pitchFamily="50" charset="-128"/>
              <a:cs typeface="+mn-cs"/>
            </a:rPr>
            <a:t>月</a:t>
          </a:r>
          <a:r>
            <a:rPr kumimoji="1" lang="en-US" altLang="ja-JP" sz="1100">
              <a:solidFill>
                <a:schemeClr val="dk1"/>
              </a:solidFill>
              <a:latin typeface="ＭＳ Ｐゴシック" pitchFamily="50" charset="-128"/>
              <a:ea typeface="ＭＳ Ｐゴシック" pitchFamily="50" charset="-128"/>
              <a:cs typeface="+mn-cs"/>
            </a:rPr>
            <a:t>1</a:t>
          </a:r>
          <a:r>
            <a:rPr kumimoji="1" lang="ja-JP" altLang="ja-JP" sz="1100">
              <a:solidFill>
                <a:schemeClr val="dk1"/>
              </a:solidFill>
              <a:latin typeface="ＭＳ Ｐゴシック" pitchFamily="50" charset="-128"/>
              <a:ea typeface="ＭＳ Ｐゴシック" pitchFamily="50" charset="-128"/>
              <a:cs typeface="+mn-cs"/>
            </a:rPr>
            <a:t>日現在のラスパイレス指数は</a:t>
          </a:r>
          <a:r>
            <a:rPr kumimoji="1" lang="en-US" altLang="ja-JP" sz="1100">
              <a:solidFill>
                <a:schemeClr val="dk1"/>
              </a:solidFill>
              <a:latin typeface="ＭＳ Ｐゴシック" pitchFamily="50" charset="-128"/>
              <a:ea typeface="ＭＳ Ｐゴシック" pitchFamily="50" charset="-128"/>
              <a:cs typeface="+mn-cs"/>
            </a:rPr>
            <a:t>100.3</a:t>
          </a:r>
          <a:r>
            <a:rPr kumimoji="1" lang="ja-JP" altLang="ja-JP" sz="1100">
              <a:solidFill>
                <a:schemeClr val="dk1"/>
              </a:solidFill>
              <a:latin typeface="ＭＳ Ｐゴシック" pitchFamily="50" charset="-128"/>
              <a:ea typeface="ＭＳ Ｐゴシック" pitchFamily="50" charset="-128"/>
              <a:cs typeface="+mn-cs"/>
            </a:rPr>
            <a:t>であり、全国平均を上回る水準となっている。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この主な要因として、経験年数階層の変動、及び現給保障者の割合が国家公務員と比較すると少ないことが挙げられる。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今後も引き続き、より一層の給与の適正化に努める。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なお、平成</a:t>
          </a:r>
          <a:r>
            <a:rPr kumimoji="1" lang="en-US" altLang="ja-JP" sz="1100">
              <a:solidFill>
                <a:schemeClr val="dk1"/>
              </a:solidFill>
              <a:latin typeface="ＭＳ Ｐゴシック" pitchFamily="50" charset="-128"/>
              <a:ea typeface="ＭＳ Ｐゴシック" pitchFamily="50" charset="-128"/>
              <a:cs typeface="+mn-cs"/>
            </a:rPr>
            <a:t>30</a:t>
          </a:r>
          <a:r>
            <a:rPr kumimoji="1" lang="ja-JP" altLang="en-US" sz="1100">
              <a:solidFill>
                <a:schemeClr val="dk1"/>
              </a:solidFill>
              <a:latin typeface="ＭＳ Ｐゴシック" pitchFamily="50" charset="-128"/>
              <a:ea typeface="ＭＳ Ｐゴシック" pitchFamily="50" charset="-128"/>
              <a:cs typeface="+mn-cs"/>
            </a:rPr>
            <a:t>年</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en-US" sz="1100">
              <a:solidFill>
                <a:schemeClr val="dk1"/>
              </a:solidFill>
              <a:latin typeface="ＭＳ Ｐゴシック" pitchFamily="50" charset="-128"/>
              <a:ea typeface="ＭＳ Ｐゴシック" pitchFamily="50" charset="-128"/>
              <a:cs typeface="+mn-cs"/>
            </a:rPr>
            <a:t>月</a:t>
          </a:r>
          <a:r>
            <a:rPr kumimoji="1" lang="en-US" altLang="ja-JP" sz="1100">
              <a:solidFill>
                <a:schemeClr val="dk1"/>
              </a:solidFill>
              <a:latin typeface="ＭＳ Ｐゴシック" pitchFamily="50" charset="-128"/>
              <a:ea typeface="ＭＳ Ｐゴシック" pitchFamily="50" charset="-128"/>
              <a:cs typeface="+mn-cs"/>
            </a:rPr>
            <a:t>1</a:t>
          </a:r>
          <a:r>
            <a:rPr kumimoji="1" lang="ja-JP" altLang="en-US" sz="1100">
              <a:solidFill>
                <a:schemeClr val="dk1"/>
              </a:solidFill>
              <a:latin typeface="ＭＳ Ｐゴシック" pitchFamily="50" charset="-128"/>
              <a:ea typeface="ＭＳ Ｐゴシック" pitchFamily="50" charset="-128"/>
              <a:cs typeface="+mn-cs"/>
            </a:rPr>
            <a:t>日現在の数値については未公表であるため、</a:t>
          </a:r>
          <a:r>
            <a:rPr kumimoji="1" lang="en-US" altLang="ja-JP" sz="1100">
              <a:solidFill>
                <a:schemeClr val="dk1"/>
              </a:solidFill>
              <a:latin typeface="ＭＳ Ｐゴシック" pitchFamily="50" charset="-128"/>
              <a:ea typeface="ＭＳ Ｐゴシック" pitchFamily="50" charset="-128"/>
              <a:cs typeface="+mn-cs"/>
            </a:rPr>
            <a:t>29</a:t>
          </a:r>
          <a:r>
            <a:rPr kumimoji="1" lang="ja-JP" altLang="en-US" sz="1100">
              <a:solidFill>
                <a:schemeClr val="dk1"/>
              </a:solidFill>
              <a:latin typeface="ＭＳ Ｐゴシック" pitchFamily="50" charset="-128"/>
              <a:ea typeface="ＭＳ Ｐゴシック" pitchFamily="50" charset="-128"/>
              <a:cs typeface="+mn-cs"/>
            </a:rPr>
            <a:t>年度数値には前年度と同様の数値が記載されている。</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115146</xdr:rowOff>
    </xdr:from>
    <xdr:to>
      <xdr:col>81</xdr:col>
      <xdr:colOff>44450</xdr:colOff>
      <xdr:row>87</xdr:row>
      <xdr:rowOff>115146</xdr:rowOff>
    </xdr:to>
    <xdr:cxnSp macro="">
      <xdr:nvCxnSpPr>
        <xdr:cNvPr id="257" name="直線コネクタ 256"/>
        <xdr:cNvCxnSpPr/>
      </xdr:nvCxnSpPr>
      <xdr:spPr>
        <a:xfrm>
          <a:off x="16179800" y="1503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115146</xdr:rowOff>
    </xdr:from>
    <xdr:to>
      <xdr:col>77</xdr:col>
      <xdr:colOff>44450</xdr:colOff>
      <xdr:row>87</xdr:row>
      <xdr:rowOff>131234</xdr:rowOff>
    </xdr:to>
    <xdr:cxnSp macro="">
      <xdr:nvCxnSpPr>
        <xdr:cNvPr id="260" name="直線コネクタ 259"/>
        <xdr:cNvCxnSpPr/>
      </xdr:nvCxnSpPr>
      <xdr:spPr>
        <a:xfrm flipV="1">
          <a:off x="15290800" y="1503129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87</xdr:row>
      <xdr:rowOff>131234</xdr:rowOff>
    </xdr:to>
    <xdr:cxnSp macro="">
      <xdr:nvCxnSpPr>
        <xdr:cNvPr id="263" name="直線コネクタ 262"/>
        <xdr:cNvCxnSpPr/>
      </xdr:nvCxnSpPr>
      <xdr:spPr>
        <a:xfrm>
          <a:off x="14401800" y="15023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107104</xdr:rowOff>
    </xdr:from>
    <xdr:to>
      <xdr:col>68</xdr:col>
      <xdr:colOff>152400</xdr:colOff>
      <xdr:row>87</xdr:row>
      <xdr:rowOff>155363</xdr:rowOff>
    </xdr:to>
    <xdr:cxnSp macro="">
      <xdr:nvCxnSpPr>
        <xdr:cNvPr id="266" name="直線コネクタ 265"/>
        <xdr:cNvCxnSpPr/>
      </xdr:nvCxnSpPr>
      <xdr:spPr>
        <a:xfrm flipV="1">
          <a:off x="13512800" y="1502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64346</xdr:rowOff>
    </xdr:from>
    <xdr:to>
      <xdr:col>81</xdr:col>
      <xdr:colOff>95250</xdr:colOff>
      <xdr:row>87</xdr:row>
      <xdr:rowOff>165946</xdr:rowOff>
    </xdr:to>
    <xdr:sp macro="" textlink="">
      <xdr:nvSpPr>
        <xdr:cNvPr id="276" name="楕円 275"/>
        <xdr:cNvSpPr/>
      </xdr:nvSpPr>
      <xdr:spPr>
        <a:xfrm>
          <a:off x="169672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36423</xdr:rowOff>
    </xdr:from>
    <xdr:ext cx="762000" cy="259045"/>
    <xdr:sp macro="" textlink="">
      <xdr:nvSpPr>
        <xdr:cNvPr id="277" name="給与水準   （国との比較）該当値テキスト"/>
        <xdr:cNvSpPr txBox="1"/>
      </xdr:nvSpPr>
      <xdr:spPr>
        <a:xfrm>
          <a:off x="17106900" y="149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64346</xdr:rowOff>
    </xdr:from>
    <xdr:to>
      <xdr:col>77</xdr:col>
      <xdr:colOff>95250</xdr:colOff>
      <xdr:row>87</xdr:row>
      <xdr:rowOff>165946</xdr:rowOff>
    </xdr:to>
    <xdr:sp macro="" textlink="">
      <xdr:nvSpPr>
        <xdr:cNvPr id="278" name="楕円 277"/>
        <xdr:cNvSpPr/>
      </xdr:nvSpPr>
      <xdr:spPr>
        <a:xfrm>
          <a:off x="16129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150723</xdr:rowOff>
    </xdr:from>
    <xdr:ext cx="736600" cy="259045"/>
    <xdr:sp macro="" textlink="">
      <xdr:nvSpPr>
        <xdr:cNvPr id="279" name="テキスト ボックス 278"/>
        <xdr:cNvSpPr txBox="1"/>
      </xdr:nvSpPr>
      <xdr:spPr>
        <a:xfrm>
          <a:off x="15798800" y="1506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56304</xdr:rowOff>
    </xdr:from>
    <xdr:to>
      <xdr:col>68</xdr:col>
      <xdr:colOff>203200</xdr:colOff>
      <xdr:row>87</xdr:row>
      <xdr:rowOff>157904</xdr:rowOff>
    </xdr:to>
    <xdr:sp macro="" textlink="">
      <xdr:nvSpPr>
        <xdr:cNvPr id="282" name="楕円 281"/>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83" name="テキスト ボックス 282"/>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104563</xdr:rowOff>
    </xdr:from>
    <xdr:to>
      <xdr:col>64</xdr:col>
      <xdr:colOff>152400</xdr:colOff>
      <xdr:row>88</xdr:row>
      <xdr:rowOff>34713</xdr:rowOff>
    </xdr:to>
    <xdr:sp macro="" textlink="">
      <xdr:nvSpPr>
        <xdr:cNvPr id="284" name="楕円 283"/>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19490</xdr:rowOff>
    </xdr:from>
    <xdr:ext cx="762000" cy="259045"/>
    <xdr:sp macro="" textlink="">
      <xdr:nvSpPr>
        <xdr:cNvPr id="285" name="テキスト ボックス 284"/>
        <xdr:cNvSpPr txBox="1"/>
      </xdr:nvSpPr>
      <xdr:spPr>
        <a:xfrm>
          <a:off x="13131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本市における人口千人当たりの職員数は</a:t>
          </a:r>
          <a:r>
            <a:rPr kumimoji="1" lang="en-US" altLang="ja-JP" sz="1100">
              <a:solidFill>
                <a:schemeClr val="dk1"/>
              </a:solidFill>
              <a:latin typeface="ＭＳ Ｐゴシック" pitchFamily="50" charset="-128"/>
              <a:ea typeface="ＭＳ Ｐゴシック" pitchFamily="50" charset="-128"/>
              <a:cs typeface="+mn-cs"/>
            </a:rPr>
            <a:t>12.10</a:t>
          </a:r>
          <a:r>
            <a:rPr kumimoji="1" lang="ja-JP" altLang="ja-JP" sz="1100">
              <a:solidFill>
                <a:schemeClr val="dk1"/>
              </a:solidFill>
              <a:latin typeface="ＭＳ Ｐゴシック" pitchFamily="50" charset="-128"/>
              <a:ea typeface="ＭＳ Ｐゴシック" pitchFamily="50" charset="-128"/>
              <a:cs typeface="+mn-cs"/>
            </a:rPr>
            <a:t>人であり、類似団体平均と比較すると高い数値となっており、この要因として、地理的条件等により保育園、幼稚園が多く、清掃センター、衛生センター、給食センター、及び総合運動施設など市の規模に比して直営施設が多くなっていることが挙げられ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このため、</a:t>
          </a:r>
          <a:r>
            <a:rPr kumimoji="1" lang="ja-JP" altLang="en-US" sz="1100">
              <a:solidFill>
                <a:schemeClr val="dk1"/>
              </a:solidFill>
              <a:latin typeface="ＭＳ Ｐゴシック" pitchFamily="50" charset="-128"/>
              <a:ea typeface="ＭＳ Ｐゴシック" pitchFamily="50" charset="-128"/>
              <a:cs typeface="+mn-cs"/>
            </a:rPr>
            <a:t>策定した</a:t>
          </a:r>
          <a:r>
            <a:rPr kumimoji="1" lang="ja-JP" altLang="ja-JP" sz="1100">
              <a:solidFill>
                <a:schemeClr val="dk1"/>
              </a:solidFill>
              <a:latin typeface="ＭＳ Ｐゴシック" pitchFamily="50" charset="-128"/>
              <a:ea typeface="ＭＳ Ｐゴシック" pitchFamily="50" charset="-128"/>
              <a:cs typeface="+mn-cs"/>
            </a:rPr>
            <a:t>定員適正化計画</a:t>
          </a:r>
          <a:r>
            <a:rPr kumimoji="1" lang="ja-JP" altLang="en-US" sz="1100">
              <a:solidFill>
                <a:schemeClr val="dk1"/>
              </a:solidFill>
              <a:latin typeface="ＭＳ Ｐゴシック" pitchFamily="50" charset="-128"/>
              <a:ea typeface="ＭＳ Ｐゴシック" pitchFamily="50" charset="-128"/>
              <a:cs typeface="+mn-cs"/>
            </a:rPr>
            <a:t>に基づき</a:t>
          </a:r>
          <a:r>
            <a:rPr kumimoji="1" lang="ja-JP" altLang="ja-JP" sz="1100">
              <a:solidFill>
                <a:schemeClr val="dk1"/>
              </a:solidFill>
              <a:latin typeface="ＭＳ Ｐゴシック" pitchFamily="50" charset="-128"/>
              <a:ea typeface="ＭＳ Ｐゴシック" pitchFamily="50" charset="-128"/>
              <a:cs typeface="+mn-cs"/>
            </a:rPr>
            <a:t>、小学校及び中学校の適正配置（統廃合の推進）、幼稚園・保育園の一元化、給食センターの民営化、ごみ、し尿の収集業務の民間委託導入等を積極的に図りつつ、技能労務職員については、退職者の補充を行わないことなどにより、職員削減を進め、適正な定員管理に努めていくことと</a:t>
          </a:r>
          <a:r>
            <a:rPr kumimoji="1" lang="ja-JP" altLang="en-US" sz="1100">
              <a:solidFill>
                <a:schemeClr val="dk1"/>
              </a:solidFill>
              <a:latin typeface="ＭＳ Ｐゴシック" pitchFamily="50" charset="-128"/>
              <a:ea typeface="ＭＳ Ｐゴシック" pitchFamily="50" charset="-128"/>
              <a:cs typeface="+mn-cs"/>
            </a:rPr>
            <a:t>している</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160262</xdr:rowOff>
    </xdr:from>
    <xdr:to>
      <xdr:col>81</xdr:col>
      <xdr:colOff>44450</xdr:colOff>
      <xdr:row>64</xdr:row>
      <xdr:rowOff>6048</xdr:rowOff>
    </xdr:to>
    <xdr:cxnSp macro="">
      <xdr:nvCxnSpPr>
        <xdr:cNvPr id="322" name="直線コネクタ 321"/>
        <xdr:cNvCxnSpPr/>
      </xdr:nvCxnSpPr>
      <xdr:spPr>
        <a:xfrm>
          <a:off x="16179800" y="1096161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144175</xdr:rowOff>
    </xdr:from>
    <xdr:to>
      <xdr:col>77</xdr:col>
      <xdr:colOff>44450</xdr:colOff>
      <xdr:row>63</xdr:row>
      <xdr:rowOff>160262</xdr:rowOff>
    </xdr:to>
    <xdr:cxnSp macro="">
      <xdr:nvCxnSpPr>
        <xdr:cNvPr id="325" name="直線コネクタ 324"/>
        <xdr:cNvCxnSpPr/>
      </xdr:nvCxnSpPr>
      <xdr:spPr>
        <a:xfrm>
          <a:off x="15290800" y="109455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128088</xdr:rowOff>
    </xdr:from>
    <xdr:to>
      <xdr:col>72</xdr:col>
      <xdr:colOff>203200</xdr:colOff>
      <xdr:row>63</xdr:row>
      <xdr:rowOff>144175</xdr:rowOff>
    </xdr:to>
    <xdr:cxnSp macro="">
      <xdr:nvCxnSpPr>
        <xdr:cNvPr id="328" name="直線コネクタ 327"/>
        <xdr:cNvCxnSpPr/>
      </xdr:nvCxnSpPr>
      <xdr:spPr>
        <a:xfrm>
          <a:off x="14401800" y="109294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121194</xdr:rowOff>
    </xdr:from>
    <xdr:to>
      <xdr:col>68</xdr:col>
      <xdr:colOff>152400</xdr:colOff>
      <xdr:row>63</xdr:row>
      <xdr:rowOff>128088</xdr:rowOff>
    </xdr:to>
    <xdr:cxnSp macro="">
      <xdr:nvCxnSpPr>
        <xdr:cNvPr id="331" name="直線コネクタ 330"/>
        <xdr:cNvCxnSpPr/>
      </xdr:nvCxnSpPr>
      <xdr:spPr>
        <a:xfrm>
          <a:off x="13512800" y="109225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126698</xdr:rowOff>
    </xdr:from>
    <xdr:to>
      <xdr:col>81</xdr:col>
      <xdr:colOff>95250</xdr:colOff>
      <xdr:row>64</xdr:row>
      <xdr:rowOff>56848</xdr:rowOff>
    </xdr:to>
    <xdr:sp macro="" textlink="">
      <xdr:nvSpPr>
        <xdr:cNvPr id="341" name="楕円 340"/>
        <xdr:cNvSpPr/>
      </xdr:nvSpPr>
      <xdr:spPr>
        <a:xfrm>
          <a:off x="169672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98775</xdr:rowOff>
    </xdr:from>
    <xdr:ext cx="762000" cy="259045"/>
    <xdr:sp macro="" textlink="">
      <xdr:nvSpPr>
        <xdr:cNvPr id="342" name="定員管理の状況該当値テキスト"/>
        <xdr:cNvSpPr txBox="1"/>
      </xdr:nvSpPr>
      <xdr:spPr>
        <a:xfrm>
          <a:off x="17106900" y="1090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109462</xdr:rowOff>
    </xdr:from>
    <xdr:to>
      <xdr:col>77</xdr:col>
      <xdr:colOff>95250</xdr:colOff>
      <xdr:row>64</xdr:row>
      <xdr:rowOff>39612</xdr:rowOff>
    </xdr:to>
    <xdr:sp macro="" textlink="">
      <xdr:nvSpPr>
        <xdr:cNvPr id="343" name="楕円 342"/>
        <xdr:cNvSpPr/>
      </xdr:nvSpPr>
      <xdr:spPr>
        <a:xfrm>
          <a:off x="16129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24389</xdr:rowOff>
    </xdr:from>
    <xdr:ext cx="736600" cy="259045"/>
    <xdr:sp macro="" textlink="">
      <xdr:nvSpPr>
        <xdr:cNvPr id="344" name="テキスト ボックス 343"/>
        <xdr:cNvSpPr txBox="1"/>
      </xdr:nvSpPr>
      <xdr:spPr>
        <a:xfrm>
          <a:off x="15798800" y="1099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93375</xdr:rowOff>
    </xdr:from>
    <xdr:to>
      <xdr:col>73</xdr:col>
      <xdr:colOff>44450</xdr:colOff>
      <xdr:row>64</xdr:row>
      <xdr:rowOff>23525</xdr:rowOff>
    </xdr:to>
    <xdr:sp macro="" textlink="">
      <xdr:nvSpPr>
        <xdr:cNvPr id="345" name="楕円 344"/>
        <xdr:cNvSpPr/>
      </xdr:nvSpPr>
      <xdr:spPr>
        <a:xfrm>
          <a:off x="152400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8302</xdr:rowOff>
    </xdr:from>
    <xdr:ext cx="762000" cy="259045"/>
    <xdr:sp macro="" textlink="">
      <xdr:nvSpPr>
        <xdr:cNvPr id="346" name="テキスト ボックス 345"/>
        <xdr:cNvSpPr txBox="1"/>
      </xdr:nvSpPr>
      <xdr:spPr>
        <a:xfrm>
          <a:off x="14909800" y="1098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77288</xdr:rowOff>
    </xdr:from>
    <xdr:to>
      <xdr:col>68</xdr:col>
      <xdr:colOff>203200</xdr:colOff>
      <xdr:row>64</xdr:row>
      <xdr:rowOff>7438</xdr:rowOff>
    </xdr:to>
    <xdr:sp macro="" textlink="">
      <xdr:nvSpPr>
        <xdr:cNvPr id="347" name="楕円 346"/>
        <xdr:cNvSpPr/>
      </xdr:nvSpPr>
      <xdr:spPr>
        <a:xfrm>
          <a:off x="14351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163665</xdr:rowOff>
    </xdr:from>
    <xdr:ext cx="762000" cy="259045"/>
    <xdr:sp macro="" textlink="">
      <xdr:nvSpPr>
        <xdr:cNvPr id="348" name="テキスト ボックス 347"/>
        <xdr:cNvSpPr txBox="1"/>
      </xdr:nvSpPr>
      <xdr:spPr>
        <a:xfrm>
          <a:off x="14020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70394</xdr:rowOff>
    </xdr:from>
    <xdr:to>
      <xdr:col>64</xdr:col>
      <xdr:colOff>152400</xdr:colOff>
      <xdr:row>64</xdr:row>
      <xdr:rowOff>544</xdr:rowOff>
    </xdr:to>
    <xdr:sp macro="" textlink="">
      <xdr:nvSpPr>
        <xdr:cNvPr id="349" name="楕円 348"/>
        <xdr:cNvSpPr/>
      </xdr:nvSpPr>
      <xdr:spPr>
        <a:xfrm>
          <a:off x="13462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156771</xdr:rowOff>
    </xdr:from>
    <xdr:ext cx="762000" cy="259045"/>
    <xdr:sp macro="" textlink="">
      <xdr:nvSpPr>
        <xdr:cNvPr id="350" name="テキスト ボックス 349"/>
        <xdr:cNvSpPr txBox="1"/>
      </xdr:nvSpPr>
      <xdr:spPr>
        <a:xfrm>
          <a:off x="13131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平成</a:t>
          </a:r>
          <a:r>
            <a:rPr lang="en-US" altLang="ja-JP" sz="1100" b="0" i="0" baseline="0">
              <a:solidFill>
                <a:schemeClr val="dk1"/>
              </a:solidFill>
              <a:latin typeface="ＭＳ Ｐゴシック" pitchFamily="50" charset="-128"/>
              <a:ea typeface="ＭＳ Ｐゴシック" pitchFamily="50" charset="-128"/>
              <a:cs typeface="+mn-cs"/>
            </a:rPr>
            <a:t>29</a:t>
          </a:r>
          <a:r>
            <a:rPr lang="ja-JP" altLang="ja-JP" sz="1100" b="0" i="0" baseline="0">
              <a:solidFill>
                <a:schemeClr val="dk1"/>
              </a:solidFill>
              <a:latin typeface="ＭＳ Ｐゴシック" pitchFamily="50" charset="-128"/>
              <a:ea typeface="ＭＳ Ｐゴシック" pitchFamily="50" charset="-128"/>
              <a:cs typeface="+mn-cs"/>
            </a:rPr>
            <a:t>年度決算における実質公債費比率は</a:t>
          </a:r>
          <a:r>
            <a:rPr lang="en-US" altLang="ja-JP" sz="1100" b="0" i="0" baseline="0">
              <a:solidFill>
                <a:schemeClr val="dk1"/>
              </a:solidFill>
              <a:latin typeface="ＭＳ Ｐゴシック" pitchFamily="50" charset="-128"/>
              <a:ea typeface="ＭＳ Ｐゴシック" pitchFamily="50" charset="-128"/>
              <a:cs typeface="+mn-cs"/>
            </a:rPr>
            <a:t>10.8</a:t>
          </a:r>
          <a:r>
            <a:rPr lang="ja-JP"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であり</a:t>
          </a:r>
          <a:r>
            <a:rPr lang="ja-JP" altLang="ja-JP" sz="1100" b="0" i="0" baseline="0">
              <a:solidFill>
                <a:schemeClr val="dk1"/>
              </a:solidFill>
              <a:latin typeface="ＭＳ Ｐゴシック" pitchFamily="50" charset="-128"/>
              <a:ea typeface="ＭＳ Ｐゴシック" pitchFamily="50" charset="-128"/>
              <a:cs typeface="+mn-cs"/>
            </a:rPr>
            <a:t>、普通交付税の減少等による標準財政規模の減少</a:t>
          </a:r>
          <a:r>
            <a:rPr lang="ja-JP" altLang="en-US" sz="1100" b="0" i="0" baseline="0">
              <a:solidFill>
                <a:schemeClr val="dk1"/>
              </a:solidFill>
              <a:latin typeface="ＭＳ Ｐゴシック" pitchFamily="50" charset="-128"/>
              <a:ea typeface="ＭＳ Ｐゴシック" pitchFamily="50" charset="-128"/>
              <a:cs typeface="+mn-cs"/>
            </a:rPr>
            <a:t>を主な理由として、増加に転じた</a:t>
          </a:r>
          <a:r>
            <a:rPr lang="ja-JP" altLang="ja-JP" sz="1100" b="0" i="0" baseline="0">
              <a:solidFill>
                <a:schemeClr val="dk1"/>
              </a:solidFill>
              <a:latin typeface="ＭＳ Ｐゴシック" pitchFamily="50" charset="-128"/>
              <a:ea typeface="ＭＳ Ｐゴシック" pitchFamily="50" charset="-128"/>
              <a:cs typeface="+mn-cs"/>
            </a:rPr>
            <a:t>。</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本市の実質公債費比率は、</a:t>
          </a:r>
          <a:r>
            <a:rPr lang="ja-JP" altLang="en-US" sz="1100" b="0" i="0" baseline="0">
              <a:solidFill>
                <a:schemeClr val="dk1"/>
              </a:solidFill>
              <a:latin typeface="ＭＳ Ｐゴシック" pitchFamily="50" charset="-128"/>
              <a:ea typeface="ＭＳ Ｐゴシック" pitchFamily="50" charset="-128"/>
              <a:cs typeface="+mn-cs"/>
            </a:rPr>
            <a:t>類似団体平均、全国平均及び千葉県平均のいずれよりも高く、</a:t>
          </a:r>
          <a:r>
            <a:rPr lang="ja-JP" altLang="ja-JP" sz="1100" b="0" i="0" baseline="0">
              <a:solidFill>
                <a:schemeClr val="dk1"/>
              </a:solidFill>
              <a:latin typeface="ＭＳ Ｐゴシック" pitchFamily="50" charset="-128"/>
              <a:ea typeface="ＭＳ Ｐゴシック" pitchFamily="50" charset="-128"/>
              <a:cs typeface="+mn-cs"/>
            </a:rPr>
            <a:t>類似団体平均</a:t>
          </a:r>
          <a:r>
            <a:rPr lang="ja-JP" altLang="en-US" sz="1100" b="0" i="0" baseline="0">
              <a:solidFill>
                <a:schemeClr val="dk1"/>
              </a:solidFill>
              <a:latin typeface="ＭＳ Ｐゴシック" pitchFamily="50" charset="-128"/>
              <a:ea typeface="ＭＳ Ｐゴシック" pitchFamily="50" charset="-128"/>
              <a:cs typeface="+mn-cs"/>
            </a:rPr>
            <a:t>比では</a:t>
          </a:r>
          <a:r>
            <a:rPr lang="en-US" altLang="ja-JP" sz="1100" b="0" i="0" baseline="0">
              <a:solidFill>
                <a:schemeClr val="dk1"/>
              </a:solidFill>
              <a:latin typeface="ＭＳ Ｐゴシック" pitchFamily="50" charset="-128"/>
              <a:ea typeface="ＭＳ Ｐゴシック" pitchFamily="50" charset="-128"/>
              <a:cs typeface="+mn-cs"/>
            </a:rPr>
            <a:t>1.0</a:t>
          </a:r>
          <a:r>
            <a:rPr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全国平均</a:t>
          </a:r>
          <a:r>
            <a:rPr lang="ja-JP" altLang="en-US" sz="1100" b="0" i="0" baseline="0">
              <a:solidFill>
                <a:schemeClr val="dk1"/>
              </a:solidFill>
              <a:latin typeface="ＭＳ Ｐゴシック" pitchFamily="50" charset="-128"/>
              <a:ea typeface="ＭＳ Ｐゴシック" pitchFamily="50" charset="-128"/>
              <a:cs typeface="+mn-cs"/>
            </a:rPr>
            <a:t>及び</a:t>
          </a:r>
          <a:r>
            <a:rPr lang="ja-JP" altLang="ja-JP" sz="1100" b="0" i="0" baseline="0">
              <a:solidFill>
                <a:schemeClr val="dk1"/>
              </a:solidFill>
              <a:latin typeface="ＭＳ Ｐゴシック" pitchFamily="50" charset="-128"/>
              <a:ea typeface="ＭＳ Ｐゴシック" pitchFamily="50" charset="-128"/>
              <a:cs typeface="+mn-cs"/>
            </a:rPr>
            <a:t>千葉県平均との比較では約</a:t>
          </a:r>
          <a:r>
            <a:rPr lang="en-US" altLang="ja-JP" sz="1100" b="0" i="0" baseline="0">
              <a:solidFill>
                <a:schemeClr val="dk1"/>
              </a:solidFill>
              <a:latin typeface="ＭＳ Ｐゴシック" pitchFamily="50" charset="-128"/>
              <a:ea typeface="ＭＳ Ｐゴシック" pitchFamily="50" charset="-128"/>
              <a:cs typeface="+mn-cs"/>
            </a:rPr>
            <a:t>4</a:t>
          </a:r>
          <a:r>
            <a:rPr lang="ja-JP" altLang="ja-JP" sz="1100" b="0" i="0" baseline="0">
              <a:solidFill>
                <a:schemeClr val="dk1"/>
              </a:solidFill>
              <a:latin typeface="ＭＳ Ｐゴシック" pitchFamily="50" charset="-128"/>
              <a:ea typeface="ＭＳ Ｐゴシック" pitchFamily="50" charset="-128"/>
              <a:cs typeface="+mn-cs"/>
            </a:rPr>
            <a:t>％程度</a:t>
          </a:r>
          <a:r>
            <a:rPr lang="ja-JP" altLang="en-US" sz="1100" b="0" i="0" baseline="0">
              <a:solidFill>
                <a:schemeClr val="dk1"/>
              </a:solidFill>
              <a:latin typeface="ＭＳ Ｐゴシック" pitchFamily="50" charset="-128"/>
              <a:ea typeface="ＭＳ Ｐゴシック" pitchFamily="50" charset="-128"/>
              <a:cs typeface="+mn-cs"/>
            </a:rPr>
            <a:t>の差が開いていることから</a:t>
          </a:r>
          <a:r>
            <a:rPr lang="ja-JP" altLang="ja-JP" sz="1100" b="0" i="0" baseline="0">
              <a:solidFill>
                <a:schemeClr val="dk1"/>
              </a:solidFill>
              <a:latin typeface="ＭＳ Ｐゴシック" pitchFamily="50" charset="-128"/>
              <a:ea typeface="ＭＳ Ｐゴシック" pitchFamily="50" charset="-128"/>
              <a:cs typeface="+mn-cs"/>
            </a:rPr>
            <a:t>、今後も改善に向けた取組が必要である。このため、今後の大規模事業は５か年計画に則って適切な取捨選択を行うなど、起債発行の抑制に努め、安定した財政運営に努めていく。</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48154</xdr:rowOff>
    </xdr:from>
    <xdr:to>
      <xdr:col>81</xdr:col>
      <xdr:colOff>44450</xdr:colOff>
      <xdr:row>37</xdr:row>
      <xdr:rowOff>54187</xdr:rowOff>
    </xdr:to>
    <xdr:cxnSp macro="">
      <xdr:nvCxnSpPr>
        <xdr:cNvPr id="384" name="直線コネクタ 383"/>
        <xdr:cNvCxnSpPr/>
      </xdr:nvCxnSpPr>
      <xdr:spPr>
        <a:xfrm>
          <a:off x="16179800" y="639180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48154</xdr:rowOff>
    </xdr:from>
    <xdr:to>
      <xdr:col>77</xdr:col>
      <xdr:colOff>44450</xdr:colOff>
      <xdr:row>37</xdr:row>
      <xdr:rowOff>48154</xdr:rowOff>
    </xdr:to>
    <xdr:cxnSp macro="">
      <xdr:nvCxnSpPr>
        <xdr:cNvPr id="387" name="直線コネクタ 386"/>
        <xdr:cNvCxnSpPr/>
      </xdr:nvCxnSpPr>
      <xdr:spPr>
        <a:xfrm>
          <a:off x="15290800" y="6391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48154</xdr:rowOff>
    </xdr:from>
    <xdr:to>
      <xdr:col>72</xdr:col>
      <xdr:colOff>203200</xdr:colOff>
      <xdr:row>37</xdr:row>
      <xdr:rowOff>54187</xdr:rowOff>
    </xdr:to>
    <xdr:cxnSp macro="">
      <xdr:nvCxnSpPr>
        <xdr:cNvPr id="390" name="直線コネクタ 389"/>
        <xdr:cNvCxnSpPr/>
      </xdr:nvCxnSpPr>
      <xdr:spPr>
        <a:xfrm flipV="1">
          <a:off x="14401800" y="63918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70273</xdr:rowOff>
    </xdr:to>
    <xdr:cxnSp macro="">
      <xdr:nvCxnSpPr>
        <xdr:cNvPr id="393" name="直線コネクタ 392"/>
        <xdr:cNvCxnSpPr/>
      </xdr:nvCxnSpPr>
      <xdr:spPr>
        <a:xfrm flipV="1">
          <a:off x="13512800" y="63978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3" name="楕円 402"/>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146914</xdr:rowOff>
    </xdr:from>
    <xdr:ext cx="762000" cy="259045"/>
    <xdr:sp macro="" textlink="">
      <xdr:nvSpPr>
        <xdr:cNvPr id="404" name="公債費負担の状況該当値テキスト"/>
        <xdr:cNvSpPr txBox="1"/>
      </xdr:nvSpPr>
      <xdr:spPr>
        <a:xfrm>
          <a:off x="17106900" y="63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168804</xdr:rowOff>
    </xdr:from>
    <xdr:to>
      <xdr:col>77</xdr:col>
      <xdr:colOff>95250</xdr:colOff>
      <xdr:row>37</xdr:row>
      <xdr:rowOff>98954</xdr:rowOff>
    </xdr:to>
    <xdr:sp macro="" textlink="">
      <xdr:nvSpPr>
        <xdr:cNvPr id="405" name="楕円 404"/>
        <xdr:cNvSpPr/>
      </xdr:nvSpPr>
      <xdr:spPr>
        <a:xfrm>
          <a:off x="16129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83731</xdr:rowOff>
    </xdr:from>
    <xdr:ext cx="736600" cy="259045"/>
    <xdr:sp macro="" textlink="">
      <xdr:nvSpPr>
        <xdr:cNvPr id="406" name="テキスト ボックス 405"/>
        <xdr:cNvSpPr txBox="1"/>
      </xdr:nvSpPr>
      <xdr:spPr>
        <a:xfrm>
          <a:off x="15798800" y="6427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168804</xdr:rowOff>
    </xdr:from>
    <xdr:to>
      <xdr:col>73</xdr:col>
      <xdr:colOff>44450</xdr:colOff>
      <xdr:row>37</xdr:row>
      <xdr:rowOff>98954</xdr:rowOff>
    </xdr:to>
    <xdr:sp macro="" textlink="">
      <xdr:nvSpPr>
        <xdr:cNvPr id="407" name="楕円 406"/>
        <xdr:cNvSpPr/>
      </xdr:nvSpPr>
      <xdr:spPr>
        <a:xfrm>
          <a:off x="15240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109131</xdr:rowOff>
    </xdr:from>
    <xdr:ext cx="762000" cy="259045"/>
    <xdr:sp macro="" textlink="">
      <xdr:nvSpPr>
        <xdr:cNvPr id="408" name="テキスト ボックス 407"/>
        <xdr:cNvSpPr txBox="1"/>
      </xdr:nvSpPr>
      <xdr:spPr>
        <a:xfrm>
          <a:off x="14909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9" name="楕円 408"/>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115164</xdr:rowOff>
    </xdr:from>
    <xdr:ext cx="762000" cy="259045"/>
    <xdr:sp macro="" textlink="">
      <xdr:nvSpPr>
        <xdr:cNvPr id="410" name="テキスト ボックス 409"/>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11" name="楕円 410"/>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131250</xdr:rowOff>
    </xdr:from>
    <xdr:ext cx="762000" cy="259045"/>
    <xdr:sp macro="" textlink="">
      <xdr:nvSpPr>
        <xdr:cNvPr id="412" name="テキスト ボックス 411"/>
        <xdr:cNvSpPr txBox="1"/>
      </xdr:nvSpPr>
      <xdr:spPr>
        <a:xfrm>
          <a:off x="13131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平成</a:t>
          </a:r>
          <a:r>
            <a:rPr lang="en-US" altLang="ja-JP" sz="1100" b="0" i="0" baseline="0">
              <a:solidFill>
                <a:schemeClr val="dk1"/>
              </a:solidFill>
              <a:latin typeface="ＭＳ Ｐゴシック" pitchFamily="50" charset="-128"/>
              <a:ea typeface="ＭＳ Ｐゴシック" pitchFamily="50" charset="-128"/>
              <a:cs typeface="+mn-cs"/>
            </a:rPr>
            <a:t>29</a:t>
          </a:r>
          <a:r>
            <a:rPr lang="ja-JP" altLang="ja-JP" sz="1100" b="0" i="0" baseline="0">
              <a:solidFill>
                <a:schemeClr val="dk1"/>
              </a:solidFill>
              <a:latin typeface="ＭＳ Ｐゴシック" pitchFamily="50" charset="-128"/>
              <a:ea typeface="ＭＳ Ｐゴシック" pitchFamily="50" charset="-128"/>
              <a:cs typeface="+mn-cs"/>
            </a:rPr>
            <a:t>年度決算における将来負担比率は</a:t>
          </a:r>
          <a:r>
            <a:rPr lang="en-US" altLang="ja-JP" sz="1100" b="0" i="0" baseline="0">
              <a:solidFill>
                <a:schemeClr val="dk1"/>
              </a:solidFill>
              <a:latin typeface="ＭＳ Ｐゴシック" pitchFamily="50" charset="-128"/>
              <a:ea typeface="ＭＳ Ｐゴシック" pitchFamily="50" charset="-128"/>
              <a:cs typeface="+mn-cs"/>
            </a:rPr>
            <a:t>105.4</a:t>
          </a:r>
          <a:r>
            <a:rPr lang="ja-JP"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であり</a:t>
          </a:r>
          <a:r>
            <a:rPr lang="ja-JP" altLang="ja-JP" sz="1100" b="0" i="0" baseline="0">
              <a:solidFill>
                <a:schemeClr val="dk1"/>
              </a:solidFill>
              <a:latin typeface="ＭＳ Ｐゴシック" pitchFamily="50" charset="-128"/>
              <a:ea typeface="ＭＳ Ｐゴシック" pitchFamily="50" charset="-128"/>
              <a:cs typeface="+mn-cs"/>
            </a:rPr>
            <a:t>、前年度決算数値に比して</a:t>
          </a:r>
          <a:r>
            <a:rPr lang="en-US" altLang="ja-JP" sz="1100" b="0" i="0" baseline="0">
              <a:solidFill>
                <a:schemeClr val="dk1"/>
              </a:solidFill>
              <a:latin typeface="ＭＳ Ｐゴシック" pitchFamily="50" charset="-128"/>
              <a:ea typeface="ＭＳ Ｐゴシック" pitchFamily="50" charset="-128"/>
              <a:cs typeface="+mn-cs"/>
            </a:rPr>
            <a:t>0.4</a:t>
          </a:r>
          <a:r>
            <a:rPr lang="ja-JP" altLang="ja-JP" sz="1100" b="0" i="0" baseline="0">
              <a:solidFill>
                <a:schemeClr val="dk1"/>
              </a:solidFill>
              <a:latin typeface="ＭＳ Ｐゴシック" pitchFamily="50" charset="-128"/>
              <a:ea typeface="ＭＳ Ｐゴシック" pitchFamily="50" charset="-128"/>
              <a:cs typeface="+mn-cs"/>
            </a:rPr>
            <a:t>％の</a:t>
          </a:r>
          <a:r>
            <a:rPr lang="ja-JP" altLang="en-US" sz="1100" b="0" i="0" baseline="0">
              <a:solidFill>
                <a:schemeClr val="dk1"/>
              </a:solidFill>
              <a:latin typeface="ＭＳ Ｐゴシック" pitchFamily="50" charset="-128"/>
              <a:ea typeface="ＭＳ Ｐゴシック" pitchFamily="50" charset="-128"/>
              <a:cs typeface="+mn-cs"/>
            </a:rPr>
            <a:t>増</a:t>
          </a:r>
          <a:r>
            <a:rPr lang="ja-JP" altLang="ja-JP" sz="1100" b="0" i="0" baseline="0">
              <a:solidFill>
                <a:schemeClr val="dk1"/>
              </a:solidFill>
              <a:latin typeface="ＭＳ Ｐゴシック" pitchFamily="50" charset="-128"/>
              <a:ea typeface="ＭＳ Ｐゴシック" pitchFamily="50" charset="-128"/>
              <a:cs typeface="+mn-cs"/>
            </a:rPr>
            <a:t>となった。</a:t>
          </a:r>
          <a:r>
            <a:rPr lang="ja-JP" altLang="en-US" sz="1100" b="0" i="0" baseline="0">
              <a:solidFill>
                <a:schemeClr val="dk1"/>
              </a:solidFill>
              <a:latin typeface="ＭＳ Ｐゴシック" pitchFamily="50" charset="-128"/>
              <a:ea typeface="ＭＳ Ｐゴシック" pitchFamily="50" charset="-128"/>
              <a:cs typeface="+mn-cs"/>
            </a:rPr>
            <a:t>この要因として、</a:t>
          </a:r>
          <a:r>
            <a:rPr lang="ja-JP" altLang="ja-JP" sz="1100" b="0" i="0" baseline="0">
              <a:solidFill>
                <a:schemeClr val="dk1"/>
              </a:solidFill>
              <a:latin typeface="ＭＳ Ｐゴシック" pitchFamily="50" charset="-128"/>
              <a:ea typeface="ＭＳ Ｐゴシック" pitchFamily="50" charset="-128"/>
              <a:cs typeface="+mn-cs"/>
            </a:rPr>
            <a:t>鴨川市開発公社からの太海多目的公益用地買戻しに係る債務負担の減が</a:t>
          </a:r>
          <a:r>
            <a:rPr lang="ja-JP" altLang="en-US" sz="1100" b="0" i="0" baseline="0">
              <a:solidFill>
                <a:schemeClr val="dk1"/>
              </a:solidFill>
              <a:latin typeface="ＭＳ Ｐゴシック" pitchFamily="50" charset="-128"/>
              <a:ea typeface="ＭＳ Ｐゴシック" pitchFamily="50" charset="-128"/>
              <a:cs typeface="+mn-cs"/>
            </a:rPr>
            <a:t>あったものの、基準財政需要額算入見込額が減少したことが挙げられる。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本市の将来負担比率は、類似団体平均や全国平均、千葉県平均のいずれと比しても高い水準にあるが、これは過去に実施してきた施設整備等の事業財源に地方債を積極的に活用してきたことや、債務負担行為に基づく太海多目的公益用地取得事業に係る将来負担が主な要因となっているものである。今後も、行財政改革を進めるとともに、財政調整基金等の適切な確保を図り、財政基盤の安定化を図っていく。</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132715</xdr:rowOff>
    </xdr:from>
    <xdr:to>
      <xdr:col>81</xdr:col>
      <xdr:colOff>44450</xdr:colOff>
      <xdr:row>15</xdr:row>
      <xdr:rowOff>133680</xdr:rowOff>
    </xdr:to>
    <xdr:cxnSp macro="">
      <xdr:nvCxnSpPr>
        <xdr:cNvPr id="444" name="直線コネクタ 443"/>
        <xdr:cNvCxnSpPr/>
      </xdr:nvCxnSpPr>
      <xdr:spPr>
        <a:xfrm>
          <a:off x="16179800" y="270446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132715</xdr:rowOff>
    </xdr:from>
    <xdr:to>
      <xdr:col>77</xdr:col>
      <xdr:colOff>44450</xdr:colOff>
      <xdr:row>15</xdr:row>
      <xdr:rowOff>135128</xdr:rowOff>
    </xdr:to>
    <xdr:cxnSp macro="">
      <xdr:nvCxnSpPr>
        <xdr:cNvPr id="447" name="直線コネクタ 446"/>
        <xdr:cNvCxnSpPr/>
      </xdr:nvCxnSpPr>
      <xdr:spPr>
        <a:xfrm flipV="1">
          <a:off x="15290800" y="270446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135128</xdr:rowOff>
    </xdr:from>
    <xdr:to>
      <xdr:col>72</xdr:col>
      <xdr:colOff>203200</xdr:colOff>
      <xdr:row>15</xdr:row>
      <xdr:rowOff>153949</xdr:rowOff>
    </xdr:to>
    <xdr:cxnSp macro="">
      <xdr:nvCxnSpPr>
        <xdr:cNvPr id="450" name="直線コネクタ 449"/>
        <xdr:cNvCxnSpPr/>
      </xdr:nvCxnSpPr>
      <xdr:spPr>
        <a:xfrm flipV="1">
          <a:off x="14401800" y="2706878"/>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131267</xdr:rowOff>
    </xdr:from>
    <xdr:to>
      <xdr:col>68</xdr:col>
      <xdr:colOff>152400</xdr:colOff>
      <xdr:row>15</xdr:row>
      <xdr:rowOff>153949</xdr:rowOff>
    </xdr:to>
    <xdr:cxnSp macro="">
      <xdr:nvCxnSpPr>
        <xdr:cNvPr id="453" name="直線コネクタ 452"/>
        <xdr:cNvCxnSpPr/>
      </xdr:nvCxnSpPr>
      <xdr:spPr>
        <a:xfrm>
          <a:off x="13512800" y="2703017"/>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82880</xdr:rowOff>
    </xdr:from>
    <xdr:to>
      <xdr:col>81</xdr:col>
      <xdr:colOff>95250</xdr:colOff>
      <xdr:row>16</xdr:row>
      <xdr:rowOff>13030</xdr:rowOff>
    </xdr:to>
    <xdr:sp macro="" textlink="">
      <xdr:nvSpPr>
        <xdr:cNvPr id="463" name="楕円 462"/>
        <xdr:cNvSpPr/>
      </xdr:nvSpPr>
      <xdr:spPr>
        <a:xfrm>
          <a:off x="16967200" y="26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54957</xdr:rowOff>
    </xdr:from>
    <xdr:ext cx="762000" cy="259045"/>
    <xdr:sp macro="" textlink="">
      <xdr:nvSpPr>
        <xdr:cNvPr id="464" name="将来負担の状況該当値テキスト"/>
        <xdr:cNvSpPr txBox="1"/>
      </xdr:nvSpPr>
      <xdr:spPr>
        <a:xfrm>
          <a:off x="17106900" y="262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81915</xdr:rowOff>
    </xdr:from>
    <xdr:to>
      <xdr:col>77</xdr:col>
      <xdr:colOff>95250</xdr:colOff>
      <xdr:row>16</xdr:row>
      <xdr:rowOff>12065</xdr:rowOff>
    </xdr:to>
    <xdr:sp macro="" textlink="">
      <xdr:nvSpPr>
        <xdr:cNvPr id="465" name="楕円 464"/>
        <xdr:cNvSpPr/>
      </xdr:nvSpPr>
      <xdr:spPr>
        <a:xfrm>
          <a:off x="16129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66" name="テキスト ボックス 465"/>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84328</xdr:rowOff>
    </xdr:from>
    <xdr:to>
      <xdr:col>73</xdr:col>
      <xdr:colOff>44450</xdr:colOff>
      <xdr:row>16</xdr:row>
      <xdr:rowOff>14478</xdr:rowOff>
    </xdr:to>
    <xdr:sp macro="" textlink="">
      <xdr:nvSpPr>
        <xdr:cNvPr id="467" name="楕円 466"/>
        <xdr:cNvSpPr/>
      </xdr:nvSpPr>
      <xdr:spPr>
        <a:xfrm>
          <a:off x="15240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170705</xdr:rowOff>
    </xdr:from>
    <xdr:ext cx="762000" cy="259045"/>
    <xdr:sp macro="" textlink="">
      <xdr:nvSpPr>
        <xdr:cNvPr id="468" name="テキスト ボックス 467"/>
        <xdr:cNvSpPr txBox="1"/>
      </xdr:nvSpPr>
      <xdr:spPr>
        <a:xfrm>
          <a:off x="14909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103149</xdr:rowOff>
    </xdr:from>
    <xdr:to>
      <xdr:col>68</xdr:col>
      <xdr:colOff>203200</xdr:colOff>
      <xdr:row>16</xdr:row>
      <xdr:rowOff>33299</xdr:rowOff>
    </xdr:to>
    <xdr:sp macro="" textlink="">
      <xdr:nvSpPr>
        <xdr:cNvPr id="469" name="楕円 468"/>
        <xdr:cNvSpPr/>
      </xdr:nvSpPr>
      <xdr:spPr>
        <a:xfrm>
          <a:off x="14351000" y="26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18076</xdr:rowOff>
    </xdr:from>
    <xdr:ext cx="762000" cy="259045"/>
    <xdr:sp macro="" textlink="">
      <xdr:nvSpPr>
        <xdr:cNvPr id="470" name="テキスト ボックス 469"/>
        <xdr:cNvSpPr txBox="1"/>
      </xdr:nvSpPr>
      <xdr:spPr>
        <a:xfrm>
          <a:off x="14020800" y="276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80467</xdr:rowOff>
    </xdr:from>
    <xdr:to>
      <xdr:col>64</xdr:col>
      <xdr:colOff>152400</xdr:colOff>
      <xdr:row>16</xdr:row>
      <xdr:rowOff>10617</xdr:rowOff>
    </xdr:to>
    <xdr:sp macro="" textlink="">
      <xdr:nvSpPr>
        <xdr:cNvPr id="471" name="楕円 470"/>
        <xdr:cNvSpPr/>
      </xdr:nvSpPr>
      <xdr:spPr>
        <a:xfrm>
          <a:off x="13462000" y="26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166844</xdr:rowOff>
    </xdr:from>
    <xdr:ext cx="762000" cy="259045"/>
    <xdr:sp macro="" textlink="">
      <xdr:nvSpPr>
        <xdr:cNvPr id="472" name="テキスト ボックス 471"/>
        <xdr:cNvSpPr txBox="1"/>
      </xdr:nvSpPr>
      <xdr:spPr>
        <a:xfrm>
          <a:off x="13131800" y="273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本市の人件費は、市の人口規模に比して保育所や幼稚園の施設数が多いこと、また、ごみ焼却施設、し尿処理施設、総合運動施設、給食センターなどを市直営方式で運営していることから、</a:t>
          </a:r>
          <a:r>
            <a:rPr lang="ja-JP" altLang="en-US" sz="1100" b="0" i="0" baseline="0">
              <a:solidFill>
                <a:schemeClr val="dk1"/>
              </a:solidFill>
              <a:latin typeface="ＭＳ Ｐゴシック" pitchFamily="50" charset="-128"/>
              <a:ea typeface="ＭＳ Ｐゴシック" pitchFamily="50" charset="-128"/>
              <a:cs typeface="+mn-cs"/>
            </a:rPr>
            <a:t>類似団体等に比べ</a:t>
          </a:r>
          <a:r>
            <a:rPr lang="ja-JP" altLang="ja-JP" sz="1100" b="0" i="0" baseline="0">
              <a:solidFill>
                <a:schemeClr val="dk1"/>
              </a:solidFill>
              <a:latin typeface="ＭＳ Ｐゴシック" pitchFamily="50" charset="-128"/>
              <a:ea typeface="ＭＳ Ｐゴシック" pitchFamily="50" charset="-128"/>
              <a:cs typeface="+mn-cs"/>
            </a:rPr>
            <a:t>多い状況となっている。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人件費の削減には、施設の統廃合の実施、ごみやし尿収集等に係る業務の民間委託、民営化の推進が必要となるため、これらの取組を進め、費用の抑制に努める。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101854</xdr:rowOff>
    </xdr:from>
    <xdr:to>
      <xdr:col>24</xdr:col>
      <xdr:colOff>25400</xdr:colOff>
      <xdr:row>39</xdr:row>
      <xdr:rowOff>138430</xdr:rowOff>
    </xdr:to>
    <xdr:cxnSp macro="">
      <xdr:nvCxnSpPr>
        <xdr:cNvPr id="64" name="直線コネクタ 63"/>
        <xdr:cNvCxnSpPr/>
      </xdr:nvCxnSpPr>
      <xdr:spPr>
        <a:xfrm>
          <a:off x="3987800" y="67884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101854</xdr:rowOff>
    </xdr:to>
    <xdr:cxnSp macro="">
      <xdr:nvCxnSpPr>
        <xdr:cNvPr id="67" name="直線コネクタ 66"/>
        <xdr:cNvCxnSpPr/>
      </xdr:nvCxnSpPr>
      <xdr:spPr>
        <a:xfrm>
          <a:off x="3098800" y="6756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97282</xdr:rowOff>
    </xdr:to>
    <xdr:cxnSp macro="">
      <xdr:nvCxnSpPr>
        <xdr:cNvPr id="70" name="直線コネクタ 69"/>
        <xdr:cNvCxnSpPr/>
      </xdr:nvCxnSpPr>
      <xdr:spPr>
        <a:xfrm flipV="1">
          <a:off x="2209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97282</xdr:rowOff>
    </xdr:to>
    <xdr:cxnSp macro="">
      <xdr:nvCxnSpPr>
        <xdr:cNvPr id="73" name="直線コネクタ 72"/>
        <xdr:cNvCxnSpPr/>
      </xdr:nvCxnSpPr>
      <xdr:spPr>
        <a:xfrm>
          <a:off x="1320800" y="67152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3" name="楕円 82"/>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167657</xdr:rowOff>
    </xdr:from>
    <xdr:ext cx="762000" cy="259045"/>
    <xdr:sp macro="" textlink="">
      <xdr:nvSpPr>
        <xdr:cNvPr id="84" name="人件費該当値テキスト"/>
        <xdr:cNvSpPr txBox="1"/>
      </xdr:nvSpPr>
      <xdr:spPr>
        <a:xfrm>
          <a:off x="4914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51054</xdr:rowOff>
    </xdr:from>
    <xdr:to>
      <xdr:col>20</xdr:col>
      <xdr:colOff>38100</xdr:colOff>
      <xdr:row>39</xdr:row>
      <xdr:rowOff>152654</xdr:rowOff>
    </xdr:to>
    <xdr:sp macro="" textlink="">
      <xdr:nvSpPr>
        <xdr:cNvPr id="85" name="楕円 84"/>
        <xdr:cNvSpPr/>
      </xdr:nvSpPr>
      <xdr:spPr>
        <a:xfrm>
          <a:off x="3937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137431</xdr:rowOff>
    </xdr:from>
    <xdr:ext cx="736600" cy="259045"/>
    <xdr:sp macro="" textlink="">
      <xdr:nvSpPr>
        <xdr:cNvPr id="86" name="テキスト ボックス 85"/>
        <xdr:cNvSpPr txBox="1"/>
      </xdr:nvSpPr>
      <xdr:spPr>
        <a:xfrm>
          <a:off x="3606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7" name="楕円 86"/>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88" name="テキスト ボックス 87"/>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46482</xdr:rowOff>
    </xdr:from>
    <xdr:to>
      <xdr:col>11</xdr:col>
      <xdr:colOff>60325</xdr:colOff>
      <xdr:row>39</xdr:row>
      <xdr:rowOff>148082</xdr:rowOff>
    </xdr:to>
    <xdr:sp macro="" textlink="">
      <xdr:nvSpPr>
        <xdr:cNvPr id="89" name="楕円 88"/>
        <xdr:cNvSpPr/>
      </xdr:nvSpPr>
      <xdr:spPr>
        <a:xfrm>
          <a:off x="2159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132859</xdr:rowOff>
    </xdr:from>
    <xdr:ext cx="762000" cy="259045"/>
    <xdr:sp macro="" textlink="">
      <xdr:nvSpPr>
        <xdr:cNvPr id="90" name="テキスト ボックス 89"/>
        <xdr:cNvSpPr txBox="1"/>
      </xdr:nvSpPr>
      <xdr:spPr>
        <a:xfrm>
          <a:off x="1828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物件費の経常収支比率については、類似団体平均や全国平均、千葉県平均を下回っている状況である。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平成</a:t>
          </a:r>
          <a:r>
            <a:rPr lang="en-US" altLang="ja-JP" sz="1100" b="0" i="0" baseline="0">
              <a:solidFill>
                <a:schemeClr val="dk1"/>
              </a:solidFill>
              <a:latin typeface="ＭＳ Ｐゴシック" pitchFamily="50" charset="-128"/>
              <a:ea typeface="ＭＳ Ｐゴシック" pitchFamily="50" charset="-128"/>
              <a:cs typeface="+mn-cs"/>
            </a:rPr>
            <a:t>29</a:t>
          </a:r>
          <a:r>
            <a:rPr lang="ja-JP" altLang="ja-JP" sz="1100" b="0" i="0" baseline="0">
              <a:solidFill>
                <a:schemeClr val="dk1"/>
              </a:solidFill>
              <a:latin typeface="ＭＳ Ｐゴシック" pitchFamily="50" charset="-128"/>
              <a:ea typeface="ＭＳ Ｐゴシック" pitchFamily="50" charset="-128"/>
              <a:cs typeface="+mn-cs"/>
            </a:rPr>
            <a:t>年度数値については前年度比</a:t>
          </a:r>
          <a:r>
            <a:rPr lang="ja-JP" altLang="en-US" sz="1100" b="0" i="0" baseline="0">
              <a:solidFill>
                <a:schemeClr val="dk1"/>
              </a:solidFill>
              <a:latin typeface="ＭＳ Ｐゴシック" pitchFamily="50" charset="-128"/>
              <a:ea typeface="ＭＳ Ｐゴシック" pitchFamily="50" charset="-128"/>
              <a:cs typeface="+mn-cs"/>
            </a:rPr>
            <a:t>で増加しており</a:t>
          </a:r>
          <a:r>
            <a:rPr lang="ja-JP" altLang="ja-JP" sz="1100" b="0" i="0" baseline="0">
              <a:solidFill>
                <a:schemeClr val="dk1"/>
              </a:solidFill>
              <a:latin typeface="ＭＳ Ｐゴシック" pitchFamily="50" charset="-128"/>
              <a:ea typeface="ＭＳ Ｐゴシック" pitchFamily="50" charset="-128"/>
              <a:cs typeface="+mn-cs"/>
            </a:rPr>
            <a:t>、</a:t>
          </a:r>
          <a:r>
            <a:rPr lang="en-US" altLang="ja-JP" sz="1100" b="0" i="0" baseline="0">
              <a:solidFill>
                <a:schemeClr val="dk1"/>
              </a:solidFill>
              <a:latin typeface="ＭＳ Ｐゴシック" pitchFamily="50" charset="-128"/>
              <a:ea typeface="ＭＳ Ｐゴシック" pitchFamily="50" charset="-128"/>
              <a:cs typeface="+mn-cs"/>
            </a:rPr>
            <a:t>5</a:t>
          </a:r>
          <a:r>
            <a:rPr lang="ja-JP" altLang="ja-JP" sz="1100" b="0" i="0" baseline="0">
              <a:solidFill>
                <a:schemeClr val="dk1"/>
              </a:solidFill>
              <a:latin typeface="ＭＳ Ｐゴシック" pitchFamily="50" charset="-128"/>
              <a:ea typeface="ＭＳ Ｐゴシック" pitchFamily="50" charset="-128"/>
              <a:cs typeface="+mn-cs"/>
            </a:rPr>
            <a:t>か年の推移を見</a:t>
          </a:r>
          <a:r>
            <a:rPr lang="ja-JP" altLang="en-US" sz="1100" b="0" i="0" baseline="0">
              <a:solidFill>
                <a:schemeClr val="dk1"/>
              </a:solidFill>
              <a:latin typeface="ＭＳ Ｐゴシック" pitchFamily="50" charset="-128"/>
              <a:ea typeface="ＭＳ Ｐゴシック" pitchFamily="50" charset="-128"/>
              <a:cs typeface="+mn-cs"/>
            </a:rPr>
            <a:t>ても</a:t>
          </a:r>
          <a:r>
            <a:rPr lang="ja-JP" altLang="ja-JP" sz="1100" b="0" i="0" baseline="0">
              <a:solidFill>
                <a:schemeClr val="dk1"/>
              </a:solidFill>
              <a:latin typeface="ＭＳ Ｐゴシック" pitchFamily="50" charset="-128"/>
              <a:ea typeface="ＭＳ Ｐゴシック" pitchFamily="50" charset="-128"/>
              <a:cs typeface="+mn-cs"/>
            </a:rPr>
            <a:t>増加傾向にあるため、今後も歳出の抑制及び削減に努めていく必要がある。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107950</xdr:rowOff>
    </xdr:to>
    <xdr:cxnSp macro="">
      <xdr:nvCxnSpPr>
        <xdr:cNvPr id="127" name="直線コネクタ 126"/>
        <xdr:cNvCxnSpPr/>
      </xdr:nvCxnSpPr>
      <xdr:spPr>
        <a:xfrm>
          <a:off x="15671800" y="2636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64407</xdr:rowOff>
    </xdr:to>
    <xdr:cxnSp macro="">
      <xdr:nvCxnSpPr>
        <xdr:cNvPr id="130" name="直線コネクタ 129"/>
        <xdr:cNvCxnSpPr/>
      </xdr:nvCxnSpPr>
      <xdr:spPr>
        <a:xfrm>
          <a:off x="14782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42636</xdr:rowOff>
    </xdr:to>
    <xdr:cxnSp macro="">
      <xdr:nvCxnSpPr>
        <xdr:cNvPr id="133" name="直線コネクタ 132"/>
        <xdr:cNvCxnSpPr/>
      </xdr:nvCxnSpPr>
      <xdr:spPr>
        <a:xfrm flipV="1">
          <a:off x="13893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42636</xdr:rowOff>
    </xdr:to>
    <xdr:cxnSp macro="">
      <xdr:nvCxnSpPr>
        <xdr:cNvPr id="136" name="直線コネクタ 135"/>
        <xdr:cNvCxnSpPr/>
      </xdr:nvCxnSpPr>
      <xdr:spPr>
        <a:xfrm>
          <a:off x="13004800" y="2614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48" name="楕円 147"/>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49" name="テキスト ボックス 148"/>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0" name="楕円 149"/>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1" name="テキスト ボックス 150"/>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2" name="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4" name="楕円 153"/>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5" name="テキスト ボックス 154"/>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ＭＳ Ｐゴシック" pitchFamily="50" charset="-128"/>
              <a:ea typeface="ＭＳ Ｐゴシック" pitchFamily="50" charset="-128"/>
              <a:cs typeface="+mn-cs"/>
            </a:rPr>
            <a:t>　扶助費の経常収支比率については、類似団体平均と同率、全国平均、千葉県平均比では下回っている状況であるものの、国全体の社会保障経費の増大に伴い、</a:t>
          </a:r>
          <a:r>
            <a:rPr lang="ja-JP" altLang="en-US" sz="1100" b="0" i="0" baseline="0">
              <a:solidFill>
                <a:schemeClr val="dk1"/>
              </a:solidFill>
              <a:latin typeface="ＭＳ Ｐゴシック" pitchFamily="50" charset="-128"/>
              <a:ea typeface="ＭＳ Ｐゴシック" pitchFamily="50" charset="-128"/>
              <a:cs typeface="+mn-cs"/>
            </a:rPr>
            <a:t>老人</a:t>
          </a:r>
          <a:r>
            <a:rPr lang="ja-JP" altLang="ja-JP" sz="1100" b="0" i="0" baseline="0">
              <a:solidFill>
                <a:schemeClr val="dk1"/>
              </a:solidFill>
              <a:latin typeface="ＭＳ Ｐゴシック" pitchFamily="50" charset="-128"/>
              <a:ea typeface="ＭＳ Ｐゴシック" pitchFamily="50" charset="-128"/>
              <a:cs typeface="+mn-cs"/>
            </a:rPr>
            <a:t>福祉や児童福祉に係る扶助費等が年々増加しており、上昇傾向となっている。</a:t>
          </a:r>
          <a:endParaRPr lang="ja-JP" altLang="ja-JP" sz="1100">
            <a:solidFill>
              <a:schemeClr val="dk1"/>
            </a:solidFill>
            <a:latin typeface="ＭＳ Ｐゴシック" pitchFamily="50" charset="-128"/>
            <a:ea typeface="ＭＳ Ｐゴシック" pitchFamily="50" charset="-128"/>
            <a:cs typeface="+mn-cs"/>
          </a:endParaRPr>
        </a:p>
        <a:p>
          <a:r>
            <a:rPr lang="ja-JP" altLang="ja-JP" sz="1100" b="0" i="0" baseline="0">
              <a:solidFill>
                <a:schemeClr val="dk1"/>
              </a:solidFill>
              <a:latin typeface="ＭＳ Ｐゴシック" pitchFamily="50" charset="-128"/>
              <a:ea typeface="ＭＳ Ｐゴシック" pitchFamily="50" charset="-128"/>
              <a:cs typeface="+mn-cs"/>
            </a:rPr>
            <a:t>　今後も適正な給付に努める。</a:t>
          </a:r>
          <a:endParaRPr kumimoji="1"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7257</xdr:rowOff>
    </xdr:from>
    <xdr:to>
      <xdr:col>24</xdr:col>
      <xdr:colOff>25400</xdr:colOff>
      <xdr:row>58</xdr:row>
      <xdr:rowOff>39915</xdr:rowOff>
    </xdr:to>
    <xdr:cxnSp macro="">
      <xdr:nvCxnSpPr>
        <xdr:cNvPr id="189" name="直線コネクタ 188"/>
        <xdr:cNvCxnSpPr/>
      </xdr:nvCxnSpPr>
      <xdr:spPr>
        <a:xfrm>
          <a:off x="3987800" y="9951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58</xdr:row>
      <xdr:rowOff>7257</xdr:rowOff>
    </xdr:to>
    <xdr:cxnSp macro="">
      <xdr:nvCxnSpPr>
        <xdr:cNvPr id="192" name="直線コネクタ 191"/>
        <xdr:cNvCxnSpPr/>
      </xdr:nvCxnSpPr>
      <xdr:spPr>
        <a:xfrm>
          <a:off x="3098800" y="97445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4535</xdr:rowOff>
    </xdr:to>
    <xdr:cxnSp macro="">
      <xdr:nvCxnSpPr>
        <xdr:cNvPr id="195" name="直線コネクタ 194"/>
        <xdr:cNvCxnSpPr/>
      </xdr:nvCxnSpPr>
      <xdr:spPr>
        <a:xfrm flipV="1">
          <a:off x="2209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57</xdr:row>
      <xdr:rowOff>4535</xdr:rowOff>
    </xdr:to>
    <xdr:cxnSp macro="">
      <xdr:nvCxnSpPr>
        <xdr:cNvPr id="198" name="直線コネクタ 197"/>
        <xdr:cNvCxnSpPr/>
      </xdr:nvCxnSpPr>
      <xdr:spPr>
        <a:xfrm>
          <a:off x="1320800" y="9668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208" name="楕円 207"/>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132642</xdr:rowOff>
    </xdr:from>
    <xdr:ext cx="762000" cy="259045"/>
    <xdr:sp macro="" textlink="">
      <xdr:nvSpPr>
        <xdr:cNvPr id="209"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127907</xdr:rowOff>
    </xdr:from>
    <xdr:to>
      <xdr:col>20</xdr:col>
      <xdr:colOff>38100</xdr:colOff>
      <xdr:row>58</xdr:row>
      <xdr:rowOff>58057</xdr:rowOff>
    </xdr:to>
    <xdr:sp macro="" textlink="">
      <xdr:nvSpPr>
        <xdr:cNvPr id="210" name="楕円 209"/>
        <xdr:cNvSpPr/>
      </xdr:nvSpPr>
      <xdr:spPr>
        <a:xfrm>
          <a:off x="3937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211" name="テキスト ボックス 210"/>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2" name="楕円 211"/>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13" name="テキスト ボックス 212"/>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4" name="楕円 213"/>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15" name="テキスト ボックス 214"/>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6" name="楕円 215"/>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128105</xdr:rowOff>
    </xdr:from>
    <xdr:ext cx="762000" cy="259045"/>
    <xdr:sp macro="" textlink="">
      <xdr:nvSpPr>
        <xdr:cNvPr id="217" name="テキスト ボックス 216"/>
        <xdr:cNvSpPr txBox="1"/>
      </xdr:nvSpPr>
      <xdr:spPr>
        <a:xfrm>
          <a:off x="939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ＭＳ Ｐゴシック" pitchFamily="50" charset="-128"/>
              <a:ea typeface="ＭＳ Ｐゴシック" pitchFamily="50" charset="-128"/>
              <a:cs typeface="+mn-cs"/>
            </a:rPr>
            <a:t>　その他の経常収支比率については、類似団体平均を下回っており、全国平均や千葉県平均を</a:t>
          </a:r>
          <a:r>
            <a:rPr lang="en-US" altLang="ja-JP" sz="1100" b="0" i="0" baseline="0">
              <a:solidFill>
                <a:schemeClr val="dk1"/>
              </a:solidFill>
              <a:latin typeface="ＭＳ Ｐゴシック" pitchFamily="50" charset="-128"/>
              <a:ea typeface="ＭＳ Ｐゴシック" pitchFamily="50" charset="-128"/>
              <a:cs typeface="+mn-cs"/>
            </a:rPr>
            <a:t>1</a:t>
          </a:r>
          <a:r>
            <a:rPr lang="ja-JP" altLang="en-US" sz="1100" b="0" i="0" baseline="0">
              <a:solidFill>
                <a:schemeClr val="dk1"/>
              </a:solidFill>
              <a:latin typeface="ＭＳ Ｐゴシック" pitchFamily="50" charset="-128"/>
              <a:ea typeface="ＭＳ Ｐゴシック" pitchFamily="50" charset="-128"/>
              <a:cs typeface="+mn-cs"/>
            </a:rPr>
            <a:t>～</a:t>
          </a:r>
          <a:r>
            <a:rPr lang="en-US" altLang="ja-JP" sz="1100" b="0" i="0" baseline="0">
              <a:solidFill>
                <a:schemeClr val="dk1"/>
              </a:solidFill>
              <a:latin typeface="ＭＳ Ｐゴシック" pitchFamily="50" charset="-128"/>
              <a:ea typeface="ＭＳ Ｐゴシック" pitchFamily="50" charset="-128"/>
              <a:cs typeface="+mn-cs"/>
            </a:rPr>
            <a:t>2</a:t>
          </a:r>
          <a:r>
            <a:rPr lang="ja-JP" altLang="en-US" sz="1100" b="0" i="0" baseline="0">
              <a:solidFill>
                <a:schemeClr val="dk1"/>
              </a:solidFill>
              <a:latin typeface="ＭＳ Ｐゴシック" pitchFamily="50" charset="-128"/>
              <a:ea typeface="ＭＳ Ｐゴシック" pitchFamily="50" charset="-128"/>
              <a:cs typeface="+mn-cs"/>
            </a:rPr>
            <a:t>％程度</a:t>
          </a:r>
          <a:r>
            <a:rPr lang="ja-JP" altLang="ja-JP" sz="1100" b="0" i="0" baseline="0">
              <a:solidFill>
                <a:schemeClr val="dk1"/>
              </a:solidFill>
              <a:latin typeface="ＭＳ Ｐゴシック" pitchFamily="50" charset="-128"/>
              <a:ea typeface="ＭＳ Ｐゴシック" pitchFamily="50" charset="-128"/>
              <a:cs typeface="+mn-cs"/>
            </a:rPr>
            <a:t>上回っている状況である。</a:t>
          </a:r>
          <a:endParaRPr lang="ja-JP" altLang="ja-JP" sz="1100">
            <a:solidFill>
              <a:schemeClr val="dk1"/>
            </a:solidFill>
            <a:latin typeface="ＭＳ Ｐゴシック" pitchFamily="50" charset="-128"/>
            <a:ea typeface="ＭＳ Ｐゴシック" pitchFamily="50" charset="-128"/>
            <a:cs typeface="+mn-cs"/>
          </a:endParaRPr>
        </a:p>
        <a:p>
          <a:pPr fontAlgn="base"/>
          <a:r>
            <a:rPr lang="ja-JP" altLang="ja-JP" sz="1100" b="0" i="0" baseline="0">
              <a:solidFill>
                <a:schemeClr val="dk1"/>
              </a:solidFill>
              <a:latin typeface="ＭＳ Ｐゴシック" pitchFamily="50" charset="-128"/>
              <a:ea typeface="ＭＳ Ｐゴシック" pitchFamily="50" charset="-128"/>
              <a:cs typeface="+mn-cs"/>
            </a:rPr>
            <a:t>　前年度と比較して</a:t>
          </a:r>
          <a:r>
            <a:rPr lang="en-US" altLang="ja-JP" sz="1100" b="0" i="0" baseline="0">
              <a:solidFill>
                <a:schemeClr val="dk1"/>
              </a:solidFill>
              <a:latin typeface="ＭＳ Ｐゴシック" pitchFamily="50" charset="-128"/>
              <a:ea typeface="ＭＳ Ｐゴシック" pitchFamily="50" charset="-128"/>
              <a:cs typeface="+mn-cs"/>
            </a:rPr>
            <a:t>0.4</a:t>
          </a:r>
          <a:r>
            <a:rPr lang="ja-JP" altLang="ja-JP" sz="1100" b="0" i="0" baseline="0">
              <a:solidFill>
                <a:schemeClr val="dk1"/>
              </a:solidFill>
              <a:latin typeface="ＭＳ Ｐゴシック" pitchFamily="50" charset="-128"/>
              <a:ea typeface="ＭＳ Ｐゴシック" pitchFamily="50" charset="-128"/>
              <a:cs typeface="+mn-cs"/>
            </a:rPr>
            <a:t>ポイント上回っており、主な原因は</a:t>
          </a:r>
          <a:r>
            <a:rPr lang="ja-JP" altLang="en-US" sz="1100" b="0" i="0" baseline="0">
              <a:solidFill>
                <a:schemeClr val="dk1"/>
              </a:solidFill>
              <a:latin typeface="ＭＳ Ｐゴシック" pitchFamily="50" charset="-128"/>
              <a:ea typeface="ＭＳ Ｐゴシック" pitchFamily="50" charset="-128"/>
              <a:cs typeface="+mn-cs"/>
            </a:rPr>
            <a:t>特別会計への</a:t>
          </a:r>
          <a:r>
            <a:rPr lang="ja-JP" altLang="ja-JP" sz="1100" b="0" i="0" baseline="0">
              <a:solidFill>
                <a:schemeClr val="dk1"/>
              </a:solidFill>
              <a:latin typeface="ＭＳ Ｐゴシック" pitchFamily="50" charset="-128"/>
              <a:ea typeface="ＭＳ Ｐゴシック" pitchFamily="50" charset="-128"/>
              <a:cs typeface="+mn-cs"/>
            </a:rPr>
            <a:t>繰出金の増となっている。</a:t>
          </a:r>
          <a:endParaRPr lang="en-US" altLang="ja-JP" sz="1100" b="0" i="0" baseline="0">
            <a:solidFill>
              <a:schemeClr val="dk1"/>
            </a:solidFill>
            <a:latin typeface="ＭＳ Ｐゴシック" pitchFamily="50" charset="-128"/>
            <a:ea typeface="ＭＳ Ｐゴシック" pitchFamily="50" charset="-128"/>
            <a:cs typeface="+mn-cs"/>
          </a:endParaRPr>
        </a:p>
        <a:p>
          <a:r>
            <a:rPr lang="ja-JP" altLang="ja-JP" sz="1100" b="0" i="0" baseline="0">
              <a:solidFill>
                <a:schemeClr val="dk1"/>
              </a:solidFill>
              <a:latin typeface="ＭＳ Ｐゴシック" pitchFamily="50" charset="-128"/>
              <a:ea typeface="ＭＳ Ｐゴシック" pitchFamily="50" charset="-128"/>
              <a:cs typeface="+mn-cs"/>
            </a:rPr>
            <a:t>　今後も高齢者の増加に伴う給付費等の増額</a:t>
          </a:r>
          <a:r>
            <a:rPr lang="ja-JP" altLang="en-US" sz="1100" b="0" i="0" baseline="0">
              <a:solidFill>
                <a:schemeClr val="dk1"/>
              </a:solidFill>
              <a:latin typeface="ＭＳ Ｐゴシック" pitchFamily="50" charset="-128"/>
              <a:ea typeface="ＭＳ Ｐゴシック" pitchFamily="50" charset="-128"/>
              <a:cs typeface="+mn-cs"/>
            </a:rPr>
            <a:t>に伴い、増加することが見込まれる。</a:t>
          </a:r>
          <a:endParaRPr lang="en-US" altLang="ja-JP" sz="1100" b="0" i="0" baseline="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51888</xdr:rowOff>
    </xdr:to>
    <xdr:cxnSp macro="">
      <xdr:nvCxnSpPr>
        <xdr:cNvPr id="252" name="直線コネクタ 251"/>
        <xdr:cNvCxnSpPr/>
      </xdr:nvCxnSpPr>
      <xdr:spPr>
        <a:xfrm>
          <a:off x="15671800" y="96269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25763</xdr:rowOff>
    </xdr:to>
    <xdr:cxnSp macro="">
      <xdr:nvCxnSpPr>
        <xdr:cNvPr id="255" name="直線コネクタ 254"/>
        <xdr:cNvCxnSpPr/>
      </xdr:nvCxnSpPr>
      <xdr:spPr>
        <a:xfrm>
          <a:off x="14782800" y="95681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138430</xdr:rowOff>
    </xdr:to>
    <xdr:cxnSp macro="">
      <xdr:nvCxnSpPr>
        <xdr:cNvPr id="258" name="直線コネクタ 257"/>
        <xdr:cNvCxnSpPr/>
      </xdr:nvCxnSpPr>
      <xdr:spPr>
        <a:xfrm>
          <a:off x="13893800" y="94898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73116</xdr:rowOff>
    </xdr:to>
    <xdr:cxnSp macro="">
      <xdr:nvCxnSpPr>
        <xdr:cNvPr id="261" name="直線コネクタ 260"/>
        <xdr:cNvCxnSpPr/>
      </xdr:nvCxnSpPr>
      <xdr:spPr>
        <a:xfrm flipV="1">
          <a:off x="13004800" y="9489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1" name="楕円 270"/>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17615</xdr:rowOff>
    </xdr:from>
    <xdr:ext cx="762000" cy="259045"/>
    <xdr:sp macro="" textlink="">
      <xdr:nvSpPr>
        <xdr:cNvPr id="272" name="その他該当値テキスト"/>
        <xdr:cNvSpPr txBox="1"/>
      </xdr:nvSpPr>
      <xdr:spPr>
        <a:xfrm>
          <a:off x="16598900" y="94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3" name="楕円 272"/>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86740</xdr:rowOff>
    </xdr:from>
    <xdr:ext cx="736600" cy="259045"/>
    <xdr:sp macro="" textlink="">
      <xdr:nvSpPr>
        <xdr:cNvPr id="274" name="テキスト ボックス 273"/>
        <xdr:cNvSpPr txBox="1"/>
      </xdr:nvSpPr>
      <xdr:spPr>
        <a:xfrm>
          <a:off x="15290800" y="93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5" name="楕円 274"/>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6" name="テキスト ボックス 275"/>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9253</xdr:rowOff>
    </xdr:from>
    <xdr:to>
      <xdr:col>69</xdr:col>
      <xdr:colOff>142875</xdr:colOff>
      <xdr:row>55</xdr:row>
      <xdr:rowOff>110853</xdr:rowOff>
    </xdr:to>
    <xdr:sp macro="" textlink="">
      <xdr:nvSpPr>
        <xdr:cNvPr id="277" name="楕円 276"/>
        <xdr:cNvSpPr/>
      </xdr:nvSpPr>
      <xdr:spPr>
        <a:xfrm>
          <a:off x="13843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121030</xdr:rowOff>
    </xdr:from>
    <xdr:ext cx="762000" cy="259045"/>
    <xdr:sp macro="" textlink="">
      <xdr:nvSpPr>
        <xdr:cNvPr id="278" name="テキスト ボックス 277"/>
        <xdr:cNvSpPr txBox="1"/>
      </xdr:nvSpPr>
      <xdr:spPr>
        <a:xfrm>
          <a:off x="13512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9" name="楕円 278"/>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80" name="テキスト ボックス 279"/>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ＭＳ Ｐゴシック" pitchFamily="50" charset="-128"/>
              <a:ea typeface="ＭＳ Ｐゴシック" pitchFamily="50" charset="-128"/>
              <a:cs typeface="+mn-cs"/>
            </a:rPr>
            <a:t>　補助費等の経常収支比率については、類似団体平均や全国平均</a:t>
          </a:r>
          <a:r>
            <a:rPr lang="ja-JP" altLang="en-US" sz="1100" b="0" i="0" baseline="0">
              <a:solidFill>
                <a:schemeClr val="dk1"/>
              </a:solidFill>
              <a:latin typeface="ＭＳ Ｐゴシック" pitchFamily="50" charset="-128"/>
              <a:ea typeface="ＭＳ Ｐゴシック" pitchFamily="50" charset="-128"/>
              <a:cs typeface="+mn-cs"/>
            </a:rPr>
            <a:t>との比較では同程度であるが</a:t>
          </a:r>
          <a:r>
            <a:rPr lang="ja-JP" altLang="ja-JP" sz="1100" b="0" i="0" baseline="0">
              <a:solidFill>
                <a:schemeClr val="dk1"/>
              </a:solidFill>
              <a:latin typeface="ＭＳ Ｐゴシック" pitchFamily="50" charset="-128"/>
              <a:ea typeface="ＭＳ Ｐゴシック" pitchFamily="50" charset="-128"/>
              <a:cs typeface="+mn-cs"/>
            </a:rPr>
            <a:t>、千葉県平均よりは高い数値となっている。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a:t>
          </a:r>
          <a:r>
            <a:rPr lang="ja-JP" altLang="en-US" sz="1100" b="0" i="0" baseline="0">
              <a:solidFill>
                <a:schemeClr val="dk1"/>
              </a:solidFill>
              <a:latin typeface="ＭＳ Ｐゴシック" pitchFamily="50" charset="-128"/>
              <a:ea typeface="ＭＳ Ｐゴシック" pitchFamily="50" charset="-128"/>
              <a:cs typeface="+mn-cs"/>
            </a:rPr>
            <a:t>そのため、補助金等の公益性や必要性などを再評価し、定期的な見直しを通じて、適正かつ効果的な運用を図ることが必要となる。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44704</xdr:rowOff>
    </xdr:to>
    <xdr:cxnSp macro="">
      <xdr:nvCxnSpPr>
        <xdr:cNvPr id="310" name="直線コネクタ 309"/>
        <xdr:cNvCxnSpPr/>
      </xdr:nvCxnSpPr>
      <xdr:spPr>
        <a:xfrm>
          <a:off x="15671800" y="62031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30988</xdr:rowOff>
    </xdr:to>
    <xdr:cxnSp macro="">
      <xdr:nvCxnSpPr>
        <xdr:cNvPr id="313" name="直線コネクタ 312"/>
        <xdr:cNvCxnSpPr/>
      </xdr:nvCxnSpPr>
      <xdr:spPr>
        <a:xfrm>
          <a:off x="14782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156718</xdr:rowOff>
    </xdr:to>
    <xdr:cxnSp macro="">
      <xdr:nvCxnSpPr>
        <xdr:cNvPr id="316" name="直線コネクタ 315"/>
        <xdr:cNvCxnSpPr/>
      </xdr:nvCxnSpPr>
      <xdr:spPr>
        <a:xfrm>
          <a:off x="13893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138430</xdr:rowOff>
    </xdr:to>
    <xdr:cxnSp macro="">
      <xdr:nvCxnSpPr>
        <xdr:cNvPr id="319" name="直線コネクタ 318"/>
        <xdr:cNvCxnSpPr/>
      </xdr:nvCxnSpPr>
      <xdr:spPr>
        <a:xfrm flipV="1">
          <a:off x="13004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9" name="楕円 328"/>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30"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1" name="楕円 330"/>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2" name="テキスト ボックス 331"/>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3" name="楕円 332"/>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4" name="テキスト ボックス 333"/>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5" name="楕円 334"/>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6" name="テキスト ボックス 335"/>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7" name="楕円 336"/>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8" name="テキスト ボックス 337"/>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ＭＳ Ｐゴシック" pitchFamily="50" charset="-128"/>
              <a:ea typeface="ＭＳ Ｐゴシック" pitchFamily="50" charset="-128"/>
              <a:cs typeface="+mn-cs"/>
            </a:rPr>
            <a:t>　本市の経常収支比率における公債費の比率は</a:t>
          </a:r>
          <a:r>
            <a:rPr lang="en-US" altLang="ja-JP" sz="1100" b="0" i="0" baseline="0">
              <a:solidFill>
                <a:schemeClr val="dk1"/>
              </a:solidFill>
              <a:latin typeface="ＭＳ Ｐゴシック" pitchFamily="50" charset="-128"/>
              <a:ea typeface="ＭＳ Ｐゴシック" pitchFamily="50" charset="-128"/>
              <a:cs typeface="+mn-cs"/>
            </a:rPr>
            <a:t>18</a:t>
          </a:r>
          <a:r>
            <a:rPr lang="ja-JP" altLang="ja-JP" sz="1100" b="0" i="0" baseline="0">
              <a:solidFill>
                <a:schemeClr val="dk1"/>
              </a:solidFill>
              <a:latin typeface="ＭＳ Ｐゴシック" pitchFamily="50" charset="-128"/>
              <a:ea typeface="ＭＳ Ｐゴシック" pitchFamily="50" charset="-128"/>
              <a:cs typeface="+mn-cs"/>
            </a:rPr>
            <a:t>％前後の高い水準で推移している。この要因として、大規模企業による法人税収入が見込めないなど、自主財源に乏しいために、過年度に実施してきた義務教育施設等に係る大規模事業の財源として地方債を積極的に活用してきたことが挙げられ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今後は、行財政改革</a:t>
          </a:r>
          <a:r>
            <a:rPr lang="ja-JP" altLang="en-US" sz="1100" b="0" i="0" baseline="0">
              <a:solidFill>
                <a:schemeClr val="dk1"/>
              </a:solidFill>
              <a:latin typeface="ＭＳ Ｐゴシック" pitchFamily="50" charset="-128"/>
              <a:ea typeface="ＭＳ Ｐゴシック" pitchFamily="50" charset="-128"/>
              <a:cs typeface="+mn-cs"/>
            </a:rPr>
            <a:t>指針</a:t>
          </a:r>
          <a:r>
            <a:rPr lang="ja-JP" altLang="ja-JP" sz="1100" b="0" i="0" baseline="0">
              <a:solidFill>
                <a:schemeClr val="dk1"/>
              </a:solidFill>
              <a:latin typeface="ＭＳ Ｐゴシック" pitchFamily="50" charset="-128"/>
              <a:ea typeface="ＭＳ Ｐゴシック" pitchFamily="50" charset="-128"/>
              <a:cs typeface="+mn-cs"/>
            </a:rPr>
            <a:t>に基づく各種施策による徹底した歳出削減を図る一方で、市税徴収の強化や未利用財産の処分等に取り組み、一般財源の捻出に努めていかなければならない。</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147955</xdr:rowOff>
    </xdr:from>
    <xdr:to>
      <xdr:col>24</xdr:col>
      <xdr:colOff>25400</xdr:colOff>
      <xdr:row>74</xdr:row>
      <xdr:rowOff>161290</xdr:rowOff>
    </xdr:to>
    <xdr:cxnSp macro="">
      <xdr:nvCxnSpPr>
        <xdr:cNvPr id="370" name="直線コネクタ 369"/>
        <xdr:cNvCxnSpPr/>
      </xdr:nvCxnSpPr>
      <xdr:spPr>
        <a:xfrm>
          <a:off x="3987800" y="128352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147955</xdr:rowOff>
    </xdr:from>
    <xdr:to>
      <xdr:col>19</xdr:col>
      <xdr:colOff>187325</xdr:colOff>
      <xdr:row>75</xdr:row>
      <xdr:rowOff>3175</xdr:rowOff>
    </xdr:to>
    <xdr:cxnSp macro="">
      <xdr:nvCxnSpPr>
        <xdr:cNvPr id="373" name="直線コネクタ 372"/>
        <xdr:cNvCxnSpPr/>
      </xdr:nvCxnSpPr>
      <xdr:spPr>
        <a:xfrm flipV="1">
          <a:off x="3098800" y="12835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xdr:rowOff>
    </xdr:from>
    <xdr:to>
      <xdr:col>15</xdr:col>
      <xdr:colOff>98425</xdr:colOff>
      <xdr:row>75</xdr:row>
      <xdr:rowOff>16510</xdr:rowOff>
    </xdr:to>
    <xdr:cxnSp macro="">
      <xdr:nvCxnSpPr>
        <xdr:cNvPr id="376" name="直線コネクタ 375"/>
        <xdr:cNvCxnSpPr/>
      </xdr:nvCxnSpPr>
      <xdr:spPr>
        <a:xfrm flipV="1">
          <a:off x="2209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16510</xdr:rowOff>
    </xdr:to>
    <xdr:cxnSp macro="">
      <xdr:nvCxnSpPr>
        <xdr:cNvPr id="379" name="直線コネクタ 378"/>
        <xdr:cNvCxnSpPr/>
      </xdr:nvCxnSpPr>
      <xdr:spPr>
        <a:xfrm>
          <a:off x="1320800" y="12860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89" name="楕円 388"/>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90" name="公債費該当値テキスト"/>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97155</xdr:rowOff>
    </xdr:from>
    <xdr:to>
      <xdr:col>20</xdr:col>
      <xdr:colOff>38100</xdr:colOff>
      <xdr:row>75</xdr:row>
      <xdr:rowOff>27305</xdr:rowOff>
    </xdr:to>
    <xdr:sp macro="" textlink="">
      <xdr:nvSpPr>
        <xdr:cNvPr id="391" name="楕円 390"/>
        <xdr:cNvSpPr/>
      </xdr:nvSpPr>
      <xdr:spPr>
        <a:xfrm>
          <a:off x="3937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37482</xdr:rowOff>
    </xdr:from>
    <xdr:ext cx="736600" cy="259045"/>
    <xdr:sp macro="" textlink="">
      <xdr:nvSpPr>
        <xdr:cNvPr id="392" name="テキスト ボックス 391"/>
        <xdr:cNvSpPr txBox="1"/>
      </xdr:nvSpPr>
      <xdr:spPr>
        <a:xfrm>
          <a:off x="3606800" y="1255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3" name="楕円 392"/>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64152</xdr:rowOff>
    </xdr:from>
    <xdr:ext cx="762000" cy="259045"/>
    <xdr:sp macro="" textlink="">
      <xdr:nvSpPr>
        <xdr:cNvPr id="394" name="テキスト ボックス 393"/>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5" name="楕円 394"/>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6" name="テキスト ボックス 395"/>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7" name="楕円 396"/>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8" name="テキスト ボックス 397"/>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ＭＳ Ｐゴシック" pitchFamily="50" charset="-128"/>
              <a:ea typeface="ＭＳ Ｐゴシック" pitchFamily="50" charset="-128"/>
              <a:cs typeface="+mn-cs"/>
            </a:rPr>
            <a:t>　公債費以外の経常収支比率については、類似団体平均や全国平均、千葉県平均を下回っている状況である。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推移を見ると増加傾向となっているので、今後も歳出削減や市税の確保等に努め、財政の健全化を図る。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62230</xdr:rowOff>
    </xdr:to>
    <xdr:cxnSp macro="">
      <xdr:nvCxnSpPr>
        <xdr:cNvPr id="431" name="直線コネクタ 430"/>
        <xdr:cNvCxnSpPr/>
      </xdr:nvCxnSpPr>
      <xdr:spPr>
        <a:xfrm>
          <a:off x="15671800" y="135229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78</xdr:row>
      <xdr:rowOff>149861</xdr:rowOff>
    </xdr:to>
    <xdr:cxnSp macro="">
      <xdr:nvCxnSpPr>
        <xdr:cNvPr id="434" name="直線コネクタ 433"/>
        <xdr:cNvCxnSpPr/>
      </xdr:nvCxnSpPr>
      <xdr:spPr>
        <a:xfrm>
          <a:off x="14782800" y="133362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77</xdr:row>
      <xdr:rowOff>134620</xdr:rowOff>
    </xdr:to>
    <xdr:cxnSp macro="">
      <xdr:nvCxnSpPr>
        <xdr:cNvPr id="437" name="直線コネクタ 436"/>
        <xdr:cNvCxnSpPr/>
      </xdr:nvCxnSpPr>
      <xdr:spPr>
        <a:xfrm>
          <a:off x="13893800" y="13305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27939</xdr:rowOff>
    </xdr:from>
    <xdr:to>
      <xdr:col>69</xdr:col>
      <xdr:colOff>92075</xdr:colOff>
      <xdr:row>77</xdr:row>
      <xdr:rowOff>104139</xdr:rowOff>
    </xdr:to>
    <xdr:cxnSp macro="">
      <xdr:nvCxnSpPr>
        <xdr:cNvPr id="440" name="直線コネクタ 439"/>
        <xdr:cNvCxnSpPr/>
      </xdr:nvCxnSpPr>
      <xdr:spPr>
        <a:xfrm>
          <a:off x="13004800" y="132295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xdr:rowOff>
    </xdr:from>
    <xdr:to>
      <xdr:col>82</xdr:col>
      <xdr:colOff>158750</xdr:colOff>
      <xdr:row>79</xdr:row>
      <xdr:rowOff>113030</xdr:rowOff>
    </xdr:to>
    <xdr:sp macro="" textlink="">
      <xdr:nvSpPr>
        <xdr:cNvPr id="450" name="楕円 449"/>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154957</xdr:rowOff>
    </xdr:from>
    <xdr:ext cx="762000" cy="259045"/>
    <xdr:sp macro="" textlink="">
      <xdr:nvSpPr>
        <xdr:cNvPr id="451" name="公債費以外該当値テキスト"/>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2" name="楕円 451"/>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3" name="テキスト ボックス 452"/>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54" name="楕円 453"/>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170197</xdr:rowOff>
    </xdr:from>
    <xdr:ext cx="762000" cy="259045"/>
    <xdr:sp macro="" textlink="">
      <xdr:nvSpPr>
        <xdr:cNvPr id="455" name="テキスト ボックス 454"/>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6" name="楕円 455"/>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57" name="テキスト ボックス 456"/>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58" name="楕円 457"/>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59" name="テキスト ボックス 458"/>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145212</xdr:rowOff>
    </xdr:from>
    <xdr:to>
      <xdr:col>29</xdr:col>
      <xdr:colOff>127000</xdr:colOff>
      <xdr:row>15</xdr:row>
      <xdr:rowOff>159296</xdr:rowOff>
    </xdr:to>
    <xdr:cxnSp macro="">
      <xdr:nvCxnSpPr>
        <xdr:cNvPr id="50" name="直線コネクタ 49"/>
        <xdr:cNvCxnSpPr/>
      </xdr:nvCxnSpPr>
      <xdr:spPr bwMode="auto">
        <a:xfrm flipV="1">
          <a:off x="5003800" y="2764587"/>
          <a:ext cx="647700" cy="1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159296</xdr:rowOff>
    </xdr:from>
    <xdr:to>
      <xdr:col>26</xdr:col>
      <xdr:colOff>50800</xdr:colOff>
      <xdr:row>16</xdr:row>
      <xdr:rowOff>16421</xdr:rowOff>
    </xdr:to>
    <xdr:cxnSp macro="">
      <xdr:nvCxnSpPr>
        <xdr:cNvPr id="53" name="直線コネクタ 52"/>
        <xdr:cNvCxnSpPr/>
      </xdr:nvCxnSpPr>
      <xdr:spPr bwMode="auto">
        <a:xfrm flipV="1">
          <a:off x="4305300" y="2778671"/>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11862</xdr:rowOff>
    </xdr:from>
    <xdr:to>
      <xdr:col>22</xdr:col>
      <xdr:colOff>114300</xdr:colOff>
      <xdr:row>16</xdr:row>
      <xdr:rowOff>16421</xdr:rowOff>
    </xdr:to>
    <xdr:cxnSp macro="">
      <xdr:nvCxnSpPr>
        <xdr:cNvPr id="56" name="直線コネクタ 55"/>
        <xdr:cNvCxnSpPr/>
      </xdr:nvCxnSpPr>
      <xdr:spPr bwMode="auto">
        <a:xfrm>
          <a:off x="3606800" y="2802687"/>
          <a:ext cx="698500" cy="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11862</xdr:rowOff>
    </xdr:from>
    <xdr:to>
      <xdr:col>18</xdr:col>
      <xdr:colOff>177800</xdr:colOff>
      <xdr:row>16</xdr:row>
      <xdr:rowOff>104254</xdr:rowOff>
    </xdr:to>
    <xdr:cxnSp macro="">
      <xdr:nvCxnSpPr>
        <xdr:cNvPr id="59" name="直線コネクタ 58"/>
        <xdr:cNvCxnSpPr/>
      </xdr:nvCxnSpPr>
      <xdr:spPr bwMode="auto">
        <a:xfrm flipV="1">
          <a:off x="2908300" y="2802687"/>
          <a:ext cx="698500" cy="9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94412</xdr:rowOff>
    </xdr:from>
    <xdr:to>
      <xdr:col>29</xdr:col>
      <xdr:colOff>177800</xdr:colOff>
      <xdr:row>16</xdr:row>
      <xdr:rowOff>24562</xdr:rowOff>
    </xdr:to>
    <xdr:sp macro="" textlink="">
      <xdr:nvSpPr>
        <xdr:cNvPr id="69" name="楕円 68"/>
        <xdr:cNvSpPr/>
      </xdr:nvSpPr>
      <xdr:spPr bwMode="auto">
        <a:xfrm>
          <a:off x="5600700" y="271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110939</xdr:rowOff>
    </xdr:from>
    <xdr:ext cx="762000" cy="259045"/>
    <xdr:sp macro="" textlink="">
      <xdr:nvSpPr>
        <xdr:cNvPr id="70" name="人口1人当たり決算額の推移該当値テキスト130"/>
        <xdr:cNvSpPr txBox="1"/>
      </xdr:nvSpPr>
      <xdr:spPr>
        <a:xfrm>
          <a:off x="5740400" y="255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108496</xdr:rowOff>
    </xdr:from>
    <xdr:to>
      <xdr:col>26</xdr:col>
      <xdr:colOff>101600</xdr:colOff>
      <xdr:row>16</xdr:row>
      <xdr:rowOff>38646</xdr:rowOff>
    </xdr:to>
    <xdr:sp macro="" textlink="">
      <xdr:nvSpPr>
        <xdr:cNvPr id="71" name="楕円 70"/>
        <xdr:cNvSpPr/>
      </xdr:nvSpPr>
      <xdr:spPr bwMode="auto">
        <a:xfrm>
          <a:off x="4953000" y="272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48823</xdr:rowOff>
    </xdr:from>
    <xdr:ext cx="736600" cy="259045"/>
    <xdr:sp macro="" textlink="">
      <xdr:nvSpPr>
        <xdr:cNvPr id="72" name="テキスト ボックス 71"/>
        <xdr:cNvSpPr txBox="1"/>
      </xdr:nvSpPr>
      <xdr:spPr>
        <a:xfrm>
          <a:off x="4622800" y="2496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137071</xdr:rowOff>
    </xdr:from>
    <xdr:to>
      <xdr:col>22</xdr:col>
      <xdr:colOff>165100</xdr:colOff>
      <xdr:row>16</xdr:row>
      <xdr:rowOff>67221</xdr:rowOff>
    </xdr:to>
    <xdr:sp macro="" textlink="">
      <xdr:nvSpPr>
        <xdr:cNvPr id="73" name="楕円 72"/>
        <xdr:cNvSpPr/>
      </xdr:nvSpPr>
      <xdr:spPr bwMode="auto">
        <a:xfrm>
          <a:off x="4254500" y="27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77398</xdr:rowOff>
    </xdr:from>
    <xdr:ext cx="762000" cy="259045"/>
    <xdr:sp macro="" textlink="">
      <xdr:nvSpPr>
        <xdr:cNvPr id="74" name="テキスト ボックス 73"/>
        <xdr:cNvSpPr txBox="1"/>
      </xdr:nvSpPr>
      <xdr:spPr>
        <a:xfrm>
          <a:off x="3924300" y="252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132512</xdr:rowOff>
    </xdr:from>
    <xdr:to>
      <xdr:col>19</xdr:col>
      <xdr:colOff>38100</xdr:colOff>
      <xdr:row>16</xdr:row>
      <xdr:rowOff>62662</xdr:rowOff>
    </xdr:to>
    <xdr:sp macro="" textlink="">
      <xdr:nvSpPr>
        <xdr:cNvPr id="75" name="楕円 74"/>
        <xdr:cNvSpPr/>
      </xdr:nvSpPr>
      <xdr:spPr bwMode="auto">
        <a:xfrm>
          <a:off x="3556000" y="275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72839</xdr:rowOff>
    </xdr:from>
    <xdr:ext cx="762000" cy="259045"/>
    <xdr:sp macro="" textlink="">
      <xdr:nvSpPr>
        <xdr:cNvPr id="76" name="テキスト ボックス 75"/>
        <xdr:cNvSpPr txBox="1"/>
      </xdr:nvSpPr>
      <xdr:spPr>
        <a:xfrm>
          <a:off x="3225800" y="25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53454</xdr:rowOff>
    </xdr:from>
    <xdr:to>
      <xdr:col>15</xdr:col>
      <xdr:colOff>101600</xdr:colOff>
      <xdr:row>16</xdr:row>
      <xdr:rowOff>155054</xdr:rowOff>
    </xdr:to>
    <xdr:sp macro="" textlink="">
      <xdr:nvSpPr>
        <xdr:cNvPr id="77" name="楕円 76"/>
        <xdr:cNvSpPr/>
      </xdr:nvSpPr>
      <xdr:spPr bwMode="auto">
        <a:xfrm>
          <a:off x="2857500" y="284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165231</xdr:rowOff>
    </xdr:from>
    <xdr:ext cx="762000" cy="259045"/>
    <xdr:sp macro="" textlink="">
      <xdr:nvSpPr>
        <xdr:cNvPr id="78" name="テキスト ボックス 77"/>
        <xdr:cNvSpPr txBox="1"/>
      </xdr:nvSpPr>
      <xdr:spPr>
        <a:xfrm>
          <a:off x="2527300" y="261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227854</xdr:rowOff>
    </xdr:from>
    <xdr:to>
      <xdr:col>29</xdr:col>
      <xdr:colOff>127000</xdr:colOff>
      <xdr:row>37</xdr:row>
      <xdr:rowOff>238003</xdr:rowOff>
    </xdr:to>
    <xdr:cxnSp macro="">
      <xdr:nvCxnSpPr>
        <xdr:cNvPr id="110" name="直線コネクタ 109"/>
        <xdr:cNvCxnSpPr/>
      </xdr:nvCxnSpPr>
      <xdr:spPr bwMode="auto">
        <a:xfrm flipV="1">
          <a:off x="5003800" y="7352554"/>
          <a:ext cx="647700" cy="1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236929</xdr:rowOff>
    </xdr:from>
    <xdr:to>
      <xdr:col>26</xdr:col>
      <xdr:colOff>50800</xdr:colOff>
      <xdr:row>37</xdr:row>
      <xdr:rowOff>238003</xdr:rowOff>
    </xdr:to>
    <xdr:cxnSp macro="">
      <xdr:nvCxnSpPr>
        <xdr:cNvPr id="113" name="直線コネクタ 112"/>
        <xdr:cNvCxnSpPr/>
      </xdr:nvCxnSpPr>
      <xdr:spPr bwMode="auto">
        <a:xfrm>
          <a:off x="4305300" y="7361629"/>
          <a:ext cx="698500" cy="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236929</xdr:rowOff>
    </xdr:from>
    <xdr:to>
      <xdr:col>22</xdr:col>
      <xdr:colOff>114300</xdr:colOff>
      <xdr:row>37</xdr:row>
      <xdr:rowOff>239691</xdr:rowOff>
    </xdr:to>
    <xdr:cxnSp macro="">
      <xdr:nvCxnSpPr>
        <xdr:cNvPr id="116" name="直線コネクタ 115"/>
        <xdr:cNvCxnSpPr/>
      </xdr:nvCxnSpPr>
      <xdr:spPr bwMode="auto">
        <a:xfrm flipV="1">
          <a:off x="3606800" y="7361629"/>
          <a:ext cx="698500" cy="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239691</xdr:rowOff>
    </xdr:from>
    <xdr:to>
      <xdr:col>18</xdr:col>
      <xdr:colOff>177800</xdr:colOff>
      <xdr:row>37</xdr:row>
      <xdr:rowOff>239910</xdr:rowOff>
    </xdr:to>
    <xdr:cxnSp macro="">
      <xdr:nvCxnSpPr>
        <xdr:cNvPr id="119" name="直線コネクタ 118"/>
        <xdr:cNvCxnSpPr/>
      </xdr:nvCxnSpPr>
      <xdr:spPr bwMode="auto">
        <a:xfrm flipV="1">
          <a:off x="2908300" y="7364391"/>
          <a:ext cx="698500" cy="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177054</xdr:rowOff>
    </xdr:from>
    <xdr:to>
      <xdr:col>29</xdr:col>
      <xdr:colOff>177800</xdr:colOff>
      <xdr:row>37</xdr:row>
      <xdr:rowOff>278654</xdr:rowOff>
    </xdr:to>
    <xdr:sp macro="" textlink="">
      <xdr:nvSpPr>
        <xdr:cNvPr id="129" name="楕円 128"/>
        <xdr:cNvSpPr/>
      </xdr:nvSpPr>
      <xdr:spPr bwMode="auto">
        <a:xfrm>
          <a:off x="5600700" y="730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130081</xdr:rowOff>
    </xdr:from>
    <xdr:ext cx="762000" cy="259045"/>
    <xdr:sp macro="" textlink="">
      <xdr:nvSpPr>
        <xdr:cNvPr id="130" name="人口1人当たり決算額の推移該当値テキスト445"/>
        <xdr:cNvSpPr txBox="1"/>
      </xdr:nvSpPr>
      <xdr:spPr>
        <a:xfrm>
          <a:off x="5740400" y="708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187203</xdr:rowOff>
    </xdr:from>
    <xdr:to>
      <xdr:col>26</xdr:col>
      <xdr:colOff>101600</xdr:colOff>
      <xdr:row>37</xdr:row>
      <xdr:rowOff>288803</xdr:rowOff>
    </xdr:to>
    <xdr:sp macro="" textlink="">
      <xdr:nvSpPr>
        <xdr:cNvPr id="131" name="楕円 130"/>
        <xdr:cNvSpPr/>
      </xdr:nvSpPr>
      <xdr:spPr bwMode="auto">
        <a:xfrm>
          <a:off x="4953000" y="7311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273580</xdr:rowOff>
    </xdr:from>
    <xdr:ext cx="736600" cy="259045"/>
    <xdr:sp macro="" textlink="">
      <xdr:nvSpPr>
        <xdr:cNvPr id="132" name="テキスト ボックス 131"/>
        <xdr:cNvSpPr txBox="1"/>
      </xdr:nvSpPr>
      <xdr:spPr>
        <a:xfrm>
          <a:off x="4622800" y="739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186129</xdr:rowOff>
    </xdr:from>
    <xdr:to>
      <xdr:col>22</xdr:col>
      <xdr:colOff>165100</xdr:colOff>
      <xdr:row>37</xdr:row>
      <xdr:rowOff>287729</xdr:rowOff>
    </xdr:to>
    <xdr:sp macro="" textlink="">
      <xdr:nvSpPr>
        <xdr:cNvPr id="133" name="楕円 132"/>
        <xdr:cNvSpPr/>
      </xdr:nvSpPr>
      <xdr:spPr bwMode="auto">
        <a:xfrm>
          <a:off x="4254500" y="7310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272506</xdr:rowOff>
    </xdr:from>
    <xdr:ext cx="762000" cy="259045"/>
    <xdr:sp macro="" textlink="">
      <xdr:nvSpPr>
        <xdr:cNvPr id="134" name="テキスト ボックス 133"/>
        <xdr:cNvSpPr txBox="1"/>
      </xdr:nvSpPr>
      <xdr:spPr>
        <a:xfrm>
          <a:off x="3924300" y="739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188891</xdr:rowOff>
    </xdr:from>
    <xdr:to>
      <xdr:col>19</xdr:col>
      <xdr:colOff>38100</xdr:colOff>
      <xdr:row>37</xdr:row>
      <xdr:rowOff>290491</xdr:rowOff>
    </xdr:to>
    <xdr:sp macro="" textlink="">
      <xdr:nvSpPr>
        <xdr:cNvPr id="135" name="楕円 134"/>
        <xdr:cNvSpPr/>
      </xdr:nvSpPr>
      <xdr:spPr bwMode="auto">
        <a:xfrm>
          <a:off x="3556000" y="731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275268</xdr:rowOff>
    </xdr:from>
    <xdr:ext cx="762000" cy="259045"/>
    <xdr:sp macro="" textlink="">
      <xdr:nvSpPr>
        <xdr:cNvPr id="136" name="テキスト ボックス 135"/>
        <xdr:cNvSpPr txBox="1"/>
      </xdr:nvSpPr>
      <xdr:spPr>
        <a:xfrm>
          <a:off x="3225800" y="739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189110</xdr:rowOff>
    </xdr:from>
    <xdr:to>
      <xdr:col>15</xdr:col>
      <xdr:colOff>101600</xdr:colOff>
      <xdr:row>37</xdr:row>
      <xdr:rowOff>290710</xdr:rowOff>
    </xdr:to>
    <xdr:sp macro="" textlink="">
      <xdr:nvSpPr>
        <xdr:cNvPr id="137" name="楕円 136"/>
        <xdr:cNvSpPr/>
      </xdr:nvSpPr>
      <xdr:spPr bwMode="auto">
        <a:xfrm>
          <a:off x="2857500" y="731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275487</xdr:rowOff>
    </xdr:from>
    <xdr:ext cx="762000" cy="259045"/>
    <xdr:sp macro="" textlink="">
      <xdr:nvSpPr>
        <xdr:cNvPr id="138" name="テキスト ボックス 137"/>
        <xdr:cNvSpPr txBox="1"/>
      </xdr:nvSpPr>
      <xdr:spPr>
        <a:xfrm>
          <a:off x="2527300" y="740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166840</xdr:rowOff>
    </xdr:from>
    <xdr:to>
      <xdr:col>24</xdr:col>
      <xdr:colOff>63500</xdr:colOff>
      <xdr:row>34</xdr:row>
      <xdr:rowOff>3975</xdr:rowOff>
    </xdr:to>
    <xdr:cxnSp macro="">
      <xdr:nvCxnSpPr>
        <xdr:cNvPr id="61" name="直線コネクタ 60"/>
        <xdr:cNvCxnSpPr/>
      </xdr:nvCxnSpPr>
      <xdr:spPr>
        <a:xfrm flipV="1">
          <a:off x="3797300" y="5824690"/>
          <a:ext cx="8382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3975</xdr:rowOff>
    </xdr:from>
    <xdr:to>
      <xdr:col>19</xdr:col>
      <xdr:colOff>177800</xdr:colOff>
      <xdr:row>34</xdr:row>
      <xdr:rowOff>10630</xdr:rowOff>
    </xdr:to>
    <xdr:cxnSp macro="">
      <xdr:nvCxnSpPr>
        <xdr:cNvPr id="64" name="直線コネクタ 63"/>
        <xdr:cNvCxnSpPr/>
      </xdr:nvCxnSpPr>
      <xdr:spPr>
        <a:xfrm flipV="1">
          <a:off x="2908300" y="5833275"/>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10630</xdr:rowOff>
    </xdr:from>
    <xdr:to>
      <xdr:col>15</xdr:col>
      <xdr:colOff>50800</xdr:colOff>
      <xdr:row>34</xdr:row>
      <xdr:rowOff>18872</xdr:rowOff>
    </xdr:to>
    <xdr:cxnSp macro="">
      <xdr:nvCxnSpPr>
        <xdr:cNvPr id="67" name="直線コネクタ 66"/>
        <xdr:cNvCxnSpPr/>
      </xdr:nvCxnSpPr>
      <xdr:spPr>
        <a:xfrm flipV="1">
          <a:off x="2019300" y="5839930"/>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18872</xdr:rowOff>
    </xdr:from>
    <xdr:to>
      <xdr:col>10</xdr:col>
      <xdr:colOff>114300</xdr:colOff>
      <xdr:row>34</xdr:row>
      <xdr:rowOff>94704</xdr:rowOff>
    </xdr:to>
    <xdr:cxnSp macro="">
      <xdr:nvCxnSpPr>
        <xdr:cNvPr id="70" name="直線コネクタ 69"/>
        <xdr:cNvCxnSpPr/>
      </xdr:nvCxnSpPr>
      <xdr:spPr>
        <a:xfrm flipV="1">
          <a:off x="1130300" y="5848172"/>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116040</xdr:rowOff>
    </xdr:from>
    <xdr:to>
      <xdr:col>24</xdr:col>
      <xdr:colOff>114300</xdr:colOff>
      <xdr:row>34</xdr:row>
      <xdr:rowOff>46190</xdr:rowOff>
    </xdr:to>
    <xdr:sp macro="" textlink="">
      <xdr:nvSpPr>
        <xdr:cNvPr id="80" name="楕円 79"/>
        <xdr:cNvSpPr/>
      </xdr:nvSpPr>
      <xdr:spPr>
        <a:xfrm>
          <a:off x="4584700" y="57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138917</xdr:rowOff>
    </xdr:from>
    <xdr:ext cx="599010" cy="259045"/>
    <xdr:sp macro="" textlink="">
      <xdr:nvSpPr>
        <xdr:cNvPr id="81" name="人件費該当値テキスト"/>
        <xdr:cNvSpPr txBox="1"/>
      </xdr:nvSpPr>
      <xdr:spPr>
        <a:xfrm>
          <a:off x="4686300" y="562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124625</xdr:rowOff>
    </xdr:from>
    <xdr:to>
      <xdr:col>20</xdr:col>
      <xdr:colOff>38100</xdr:colOff>
      <xdr:row>34</xdr:row>
      <xdr:rowOff>54775</xdr:rowOff>
    </xdr:to>
    <xdr:sp macro="" textlink="">
      <xdr:nvSpPr>
        <xdr:cNvPr id="82" name="楕円 81"/>
        <xdr:cNvSpPr/>
      </xdr:nvSpPr>
      <xdr:spPr>
        <a:xfrm>
          <a:off x="3746500" y="57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71302</xdr:rowOff>
    </xdr:from>
    <xdr:ext cx="599010" cy="259045"/>
    <xdr:sp macro="" textlink="">
      <xdr:nvSpPr>
        <xdr:cNvPr id="83" name="テキスト ボックス 82"/>
        <xdr:cNvSpPr txBox="1"/>
      </xdr:nvSpPr>
      <xdr:spPr>
        <a:xfrm>
          <a:off x="3497795" y="555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131280</xdr:rowOff>
    </xdr:from>
    <xdr:to>
      <xdr:col>15</xdr:col>
      <xdr:colOff>101600</xdr:colOff>
      <xdr:row>34</xdr:row>
      <xdr:rowOff>61430</xdr:rowOff>
    </xdr:to>
    <xdr:sp macro="" textlink="">
      <xdr:nvSpPr>
        <xdr:cNvPr id="84" name="楕円 83"/>
        <xdr:cNvSpPr/>
      </xdr:nvSpPr>
      <xdr:spPr>
        <a:xfrm>
          <a:off x="2857500" y="57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77957</xdr:rowOff>
    </xdr:from>
    <xdr:ext cx="599010" cy="259045"/>
    <xdr:sp macro="" textlink="">
      <xdr:nvSpPr>
        <xdr:cNvPr id="85" name="テキスト ボックス 84"/>
        <xdr:cNvSpPr txBox="1"/>
      </xdr:nvSpPr>
      <xdr:spPr>
        <a:xfrm>
          <a:off x="2608795" y="556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139522</xdr:rowOff>
    </xdr:from>
    <xdr:to>
      <xdr:col>10</xdr:col>
      <xdr:colOff>165100</xdr:colOff>
      <xdr:row>34</xdr:row>
      <xdr:rowOff>69672</xdr:rowOff>
    </xdr:to>
    <xdr:sp macro="" textlink="">
      <xdr:nvSpPr>
        <xdr:cNvPr id="86" name="楕円 85"/>
        <xdr:cNvSpPr/>
      </xdr:nvSpPr>
      <xdr:spPr>
        <a:xfrm>
          <a:off x="1968500" y="57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86199</xdr:rowOff>
    </xdr:from>
    <xdr:ext cx="534377" cy="259045"/>
    <xdr:sp macro="" textlink="">
      <xdr:nvSpPr>
        <xdr:cNvPr id="87" name="テキスト ボックス 86"/>
        <xdr:cNvSpPr txBox="1"/>
      </xdr:nvSpPr>
      <xdr:spPr>
        <a:xfrm>
          <a:off x="1752111" y="55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43904</xdr:rowOff>
    </xdr:from>
    <xdr:to>
      <xdr:col>6</xdr:col>
      <xdr:colOff>38100</xdr:colOff>
      <xdr:row>34</xdr:row>
      <xdr:rowOff>145504</xdr:rowOff>
    </xdr:to>
    <xdr:sp macro="" textlink="">
      <xdr:nvSpPr>
        <xdr:cNvPr id="88" name="楕円 87"/>
        <xdr:cNvSpPr/>
      </xdr:nvSpPr>
      <xdr:spPr>
        <a:xfrm>
          <a:off x="1079500" y="58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162031</xdr:rowOff>
    </xdr:from>
    <xdr:ext cx="534377" cy="259045"/>
    <xdr:sp macro="" textlink="">
      <xdr:nvSpPr>
        <xdr:cNvPr id="89" name="テキスト ボックス 88"/>
        <xdr:cNvSpPr txBox="1"/>
      </xdr:nvSpPr>
      <xdr:spPr>
        <a:xfrm>
          <a:off x="863111" y="56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108966</xdr:rowOff>
    </xdr:from>
    <xdr:to>
      <xdr:col>24</xdr:col>
      <xdr:colOff>63500</xdr:colOff>
      <xdr:row>56</xdr:row>
      <xdr:rowOff>125806</xdr:rowOff>
    </xdr:to>
    <xdr:cxnSp macro="">
      <xdr:nvCxnSpPr>
        <xdr:cNvPr id="119" name="直線コネクタ 118"/>
        <xdr:cNvCxnSpPr/>
      </xdr:nvCxnSpPr>
      <xdr:spPr>
        <a:xfrm>
          <a:off x="3797300" y="9710166"/>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108966</xdr:rowOff>
    </xdr:from>
    <xdr:to>
      <xdr:col>19</xdr:col>
      <xdr:colOff>177800</xdr:colOff>
      <xdr:row>56</xdr:row>
      <xdr:rowOff>112014</xdr:rowOff>
    </xdr:to>
    <xdr:cxnSp macro="">
      <xdr:nvCxnSpPr>
        <xdr:cNvPr id="122" name="直線コネクタ 121"/>
        <xdr:cNvCxnSpPr/>
      </xdr:nvCxnSpPr>
      <xdr:spPr>
        <a:xfrm flipV="1">
          <a:off x="2908300" y="971016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112014</xdr:rowOff>
    </xdr:from>
    <xdr:to>
      <xdr:col>15</xdr:col>
      <xdr:colOff>50800</xdr:colOff>
      <xdr:row>56</xdr:row>
      <xdr:rowOff>128740</xdr:rowOff>
    </xdr:to>
    <xdr:cxnSp macro="">
      <xdr:nvCxnSpPr>
        <xdr:cNvPr id="125" name="直線コネクタ 124"/>
        <xdr:cNvCxnSpPr/>
      </xdr:nvCxnSpPr>
      <xdr:spPr>
        <a:xfrm flipV="1">
          <a:off x="2019300" y="971321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128740</xdr:rowOff>
    </xdr:from>
    <xdr:to>
      <xdr:col>10</xdr:col>
      <xdr:colOff>114300</xdr:colOff>
      <xdr:row>57</xdr:row>
      <xdr:rowOff>15024</xdr:rowOff>
    </xdr:to>
    <xdr:cxnSp macro="">
      <xdr:nvCxnSpPr>
        <xdr:cNvPr id="128" name="直線コネクタ 127"/>
        <xdr:cNvCxnSpPr/>
      </xdr:nvCxnSpPr>
      <xdr:spPr>
        <a:xfrm flipV="1">
          <a:off x="1130300" y="9729940"/>
          <a:ext cx="889000" cy="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75006</xdr:rowOff>
    </xdr:from>
    <xdr:to>
      <xdr:col>24</xdr:col>
      <xdr:colOff>114300</xdr:colOff>
      <xdr:row>57</xdr:row>
      <xdr:rowOff>5156</xdr:rowOff>
    </xdr:to>
    <xdr:sp macro="" textlink="">
      <xdr:nvSpPr>
        <xdr:cNvPr id="138" name="楕円 137"/>
        <xdr:cNvSpPr/>
      </xdr:nvSpPr>
      <xdr:spPr>
        <a:xfrm>
          <a:off x="4584700" y="96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53433</xdr:rowOff>
    </xdr:from>
    <xdr:ext cx="534377" cy="259045"/>
    <xdr:sp macro="" textlink="">
      <xdr:nvSpPr>
        <xdr:cNvPr id="139" name="物件費該当値テキスト"/>
        <xdr:cNvSpPr txBox="1"/>
      </xdr:nvSpPr>
      <xdr:spPr>
        <a:xfrm>
          <a:off x="4686300" y="965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58166</xdr:rowOff>
    </xdr:from>
    <xdr:to>
      <xdr:col>20</xdr:col>
      <xdr:colOff>38100</xdr:colOff>
      <xdr:row>56</xdr:row>
      <xdr:rowOff>159766</xdr:rowOff>
    </xdr:to>
    <xdr:sp macro="" textlink="">
      <xdr:nvSpPr>
        <xdr:cNvPr id="140" name="楕円 139"/>
        <xdr:cNvSpPr/>
      </xdr:nvSpPr>
      <xdr:spPr>
        <a:xfrm>
          <a:off x="3746500" y="96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150893</xdr:rowOff>
    </xdr:from>
    <xdr:ext cx="534377" cy="259045"/>
    <xdr:sp macro="" textlink="">
      <xdr:nvSpPr>
        <xdr:cNvPr id="141" name="テキスト ボックス 140"/>
        <xdr:cNvSpPr txBox="1"/>
      </xdr:nvSpPr>
      <xdr:spPr>
        <a:xfrm>
          <a:off x="3530111" y="97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61214</xdr:rowOff>
    </xdr:from>
    <xdr:to>
      <xdr:col>15</xdr:col>
      <xdr:colOff>101600</xdr:colOff>
      <xdr:row>56</xdr:row>
      <xdr:rowOff>162814</xdr:rowOff>
    </xdr:to>
    <xdr:sp macro="" textlink="">
      <xdr:nvSpPr>
        <xdr:cNvPr id="142" name="楕円 141"/>
        <xdr:cNvSpPr/>
      </xdr:nvSpPr>
      <xdr:spPr>
        <a:xfrm>
          <a:off x="2857500" y="96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153941</xdr:rowOff>
    </xdr:from>
    <xdr:ext cx="534377" cy="259045"/>
    <xdr:sp macro="" textlink="">
      <xdr:nvSpPr>
        <xdr:cNvPr id="143" name="テキスト ボックス 142"/>
        <xdr:cNvSpPr txBox="1"/>
      </xdr:nvSpPr>
      <xdr:spPr>
        <a:xfrm>
          <a:off x="2641111" y="97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77940</xdr:rowOff>
    </xdr:from>
    <xdr:to>
      <xdr:col>10</xdr:col>
      <xdr:colOff>165100</xdr:colOff>
      <xdr:row>57</xdr:row>
      <xdr:rowOff>8090</xdr:rowOff>
    </xdr:to>
    <xdr:sp macro="" textlink="">
      <xdr:nvSpPr>
        <xdr:cNvPr id="144" name="楕円 143"/>
        <xdr:cNvSpPr/>
      </xdr:nvSpPr>
      <xdr:spPr>
        <a:xfrm>
          <a:off x="1968500" y="96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170667</xdr:rowOff>
    </xdr:from>
    <xdr:ext cx="534377" cy="259045"/>
    <xdr:sp macro="" textlink="">
      <xdr:nvSpPr>
        <xdr:cNvPr id="145" name="テキスト ボックス 144"/>
        <xdr:cNvSpPr txBox="1"/>
      </xdr:nvSpPr>
      <xdr:spPr>
        <a:xfrm>
          <a:off x="1752111" y="97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135674</xdr:rowOff>
    </xdr:from>
    <xdr:to>
      <xdr:col>6</xdr:col>
      <xdr:colOff>38100</xdr:colOff>
      <xdr:row>57</xdr:row>
      <xdr:rowOff>65824</xdr:rowOff>
    </xdr:to>
    <xdr:sp macro="" textlink="">
      <xdr:nvSpPr>
        <xdr:cNvPr id="146" name="楕円 145"/>
        <xdr:cNvSpPr/>
      </xdr:nvSpPr>
      <xdr:spPr>
        <a:xfrm>
          <a:off x="1079500" y="97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56951</xdr:rowOff>
    </xdr:from>
    <xdr:ext cx="534377" cy="259045"/>
    <xdr:sp macro="" textlink="">
      <xdr:nvSpPr>
        <xdr:cNvPr id="147" name="テキスト ボックス 146"/>
        <xdr:cNvSpPr txBox="1"/>
      </xdr:nvSpPr>
      <xdr:spPr>
        <a:xfrm>
          <a:off x="863111" y="98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129870</xdr:rowOff>
    </xdr:from>
    <xdr:to>
      <xdr:col>24</xdr:col>
      <xdr:colOff>63500</xdr:colOff>
      <xdr:row>78</xdr:row>
      <xdr:rowOff>144120</xdr:rowOff>
    </xdr:to>
    <xdr:cxnSp macro="">
      <xdr:nvCxnSpPr>
        <xdr:cNvPr id="176" name="直線コネクタ 175"/>
        <xdr:cNvCxnSpPr/>
      </xdr:nvCxnSpPr>
      <xdr:spPr>
        <a:xfrm>
          <a:off x="3797300" y="13502970"/>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129870</xdr:rowOff>
    </xdr:from>
    <xdr:to>
      <xdr:col>19</xdr:col>
      <xdr:colOff>177800</xdr:colOff>
      <xdr:row>78</xdr:row>
      <xdr:rowOff>144501</xdr:rowOff>
    </xdr:to>
    <xdr:cxnSp macro="">
      <xdr:nvCxnSpPr>
        <xdr:cNvPr id="179" name="直線コネクタ 178"/>
        <xdr:cNvCxnSpPr/>
      </xdr:nvCxnSpPr>
      <xdr:spPr>
        <a:xfrm flipV="1">
          <a:off x="2908300" y="1350297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144501</xdr:rowOff>
    </xdr:from>
    <xdr:to>
      <xdr:col>15</xdr:col>
      <xdr:colOff>50800</xdr:colOff>
      <xdr:row>78</xdr:row>
      <xdr:rowOff>162027</xdr:rowOff>
    </xdr:to>
    <xdr:cxnSp macro="">
      <xdr:nvCxnSpPr>
        <xdr:cNvPr id="182" name="直線コネクタ 181"/>
        <xdr:cNvCxnSpPr/>
      </xdr:nvCxnSpPr>
      <xdr:spPr>
        <a:xfrm flipV="1">
          <a:off x="2019300" y="1351760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162027</xdr:rowOff>
    </xdr:from>
    <xdr:to>
      <xdr:col>10</xdr:col>
      <xdr:colOff>114300</xdr:colOff>
      <xdr:row>78</xdr:row>
      <xdr:rowOff>169742</xdr:rowOff>
    </xdr:to>
    <xdr:cxnSp macro="">
      <xdr:nvCxnSpPr>
        <xdr:cNvPr id="185" name="直線コネクタ 184"/>
        <xdr:cNvCxnSpPr/>
      </xdr:nvCxnSpPr>
      <xdr:spPr>
        <a:xfrm flipV="1">
          <a:off x="1130300" y="13535127"/>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93320</xdr:rowOff>
    </xdr:from>
    <xdr:to>
      <xdr:col>24</xdr:col>
      <xdr:colOff>114300</xdr:colOff>
      <xdr:row>79</xdr:row>
      <xdr:rowOff>23470</xdr:rowOff>
    </xdr:to>
    <xdr:sp macro="" textlink="">
      <xdr:nvSpPr>
        <xdr:cNvPr id="195" name="楕円 194"/>
        <xdr:cNvSpPr/>
      </xdr:nvSpPr>
      <xdr:spPr>
        <a:xfrm>
          <a:off x="4584700" y="134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8247</xdr:rowOff>
    </xdr:from>
    <xdr:ext cx="469744" cy="259045"/>
    <xdr:sp macro="" textlink="">
      <xdr:nvSpPr>
        <xdr:cNvPr id="196" name="維持補修費該当値テキスト"/>
        <xdr:cNvSpPr txBox="1"/>
      </xdr:nvSpPr>
      <xdr:spPr>
        <a:xfrm>
          <a:off x="4686300" y="133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79070</xdr:rowOff>
    </xdr:from>
    <xdr:to>
      <xdr:col>20</xdr:col>
      <xdr:colOff>38100</xdr:colOff>
      <xdr:row>79</xdr:row>
      <xdr:rowOff>9220</xdr:rowOff>
    </xdr:to>
    <xdr:sp macro="" textlink="">
      <xdr:nvSpPr>
        <xdr:cNvPr id="197" name="楕円 196"/>
        <xdr:cNvSpPr/>
      </xdr:nvSpPr>
      <xdr:spPr>
        <a:xfrm>
          <a:off x="37465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347</xdr:rowOff>
    </xdr:from>
    <xdr:ext cx="469744" cy="259045"/>
    <xdr:sp macro="" textlink="">
      <xdr:nvSpPr>
        <xdr:cNvPr id="198" name="テキスト ボックス 197"/>
        <xdr:cNvSpPr txBox="1"/>
      </xdr:nvSpPr>
      <xdr:spPr>
        <a:xfrm>
          <a:off x="3562428" y="1354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93701</xdr:rowOff>
    </xdr:from>
    <xdr:to>
      <xdr:col>15</xdr:col>
      <xdr:colOff>101600</xdr:colOff>
      <xdr:row>79</xdr:row>
      <xdr:rowOff>23851</xdr:rowOff>
    </xdr:to>
    <xdr:sp macro="" textlink="">
      <xdr:nvSpPr>
        <xdr:cNvPr id="199" name="楕円 198"/>
        <xdr:cNvSpPr/>
      </xdr:nvSpPr>
      <xdr:spPr>
        <a:xfrm>
          <a:off x="28575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14978</xdr:rowOff>
    </xdr:from>
    <xdr:ext cx="469744" cy="259045"/>
    <xdr:sp macro="" textlink="">
      <xdr:nvSpPr>
        <xdr:cNvPr id="200" name="テキスト ボックス 199"/>
        <xdr:cNvSpPr txBox="1"/>
      </xdr:nvSpPr>
      <xdr:spPr>
        <a:xfrm>
          <a:off x="2673428" y="135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111227</xdr:rowOff>
    </xdr:from>
    <xdr:to>
      <xdr:col>10</xdr:col>
      <xdr:colOff>165100</xdr:colOff>
      <xdr:row>79</xdr:row>
      <xdr:rowOff>41377</xdr:rowOff>
    </xdr:to>
    <xdr:sp macro="" textlink="">
      <xdr:nvSpPr>
        <xdr:cNvPr id="201" name="楕円 200"/>
        <xdr:cNvSpPr/>
      </xdr:nvSpPr>
      <xdr:spPr>
        <a:xfrm>
          <a:off x="1968500" y="134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32504</xdr:rowOff>
    </xdr:from>
    <xdr:ext cx="469744" cy="259045"/>
    <xdr:sp macro="" textlink="">
      <xdr:nvSpPr>
        <xdr:cNvPr id="202" name="テキスト ボックス 201"/>
        <xdr:cNvSpPr txBox="1"/>
      </xdr:nvSpPr>
      <xdr:spPr>
        <a:xfrm>
          <a:off x="1784428" y="135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118942</xdr:rowOff>
    </xdr:from>
    <xdr:to>
      <xdr:col>6</xdr:col>
      <xdr:colOff>38100</xdr:colOff>
      <xdr:row>79</xdr:row>
      <xdr:rowOff>49092</xdr:rowOff>
    </xdr:to>
    <xdr:sp macro="" textlink="">
      <xdr:nvSpPr>
        <xdr:cNvPr id="203" name="楕円 202"/>
        <xdr:cNvSpPr/>
      </xdr:nvSpPr>
      <xdr:spPr>
        <a:xfrm>
          <a:off x="1079500" y="134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40219</xdr:rowOff>
    </xdr:from>
    <xdr:ext cx="469744" cy="259045"/>
    <xdr:sp macro="" textlink="">
      <xdr:nvSpPr>
        <xdr:cNvPr id="204" name="テキスト ボックス 203"/>
        <xdr:cNvSpPr txBox="1"/>
      </xdr:nvSpPr>
      <xdr:spPr>
        <a:xfrm>
          <a:off x="895428" y="1358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43904</xdr:rowOff>
    </xdr:from>
    <xdr:to>
      <xdr:col>24</xdr:col>
      <xdr:colOff>63500</xdr:colOff>
      <xdr:row>98</xdr:row>
      <xdr:rowOff>84519</xdr:rowOff>
    </xdr:to>
    <xdr:cxnSp macro="">
      <xdr:nvCxnSpPr>
        <xdr:cNvPr id="234" name="直線コネクタ 233"/>
        <xdr:cNvCxnSpPr/>
      </xdr:nvCxnSpPr>
      <xdr:spPr>
        <a:xfrm flipV="1">
          <a:off x="3797300" y="16846004"/>
          <a:ext cx="8382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84519</xdr:rowOff>
    </xdr:from>
    <xdr:to>
      <xdr:col>19</xdr:col>
      <xdr:colOff>177800</xdr:colOff>
      <xdr:row>99</xdr:row>
      <xdr:rowOff>29260</xdr:rowOff>
    </xdr:to>
    <xdr:cxnSp macro="">
      <xdr:nvCxnSpPr>
        <xdr:cNvPr id="237" name="直線コネクタ 236"/>
        <xdr:cNvCxnSpPr/>
      </xdr:nvCxnSpPr>
      <xdr:spPr>
        <a:xfrm flipV="1">
          <a:off x="2908300" y="16886619"/>
          <a:ext cx="889000" cy="1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168390</xdr:rowOff>
    </xdr:from>
    <xdr:to>
      <xdr:col>15</xdr:col>
      <xdr:colOff>50800</xdr:colOff>
      <xdr:row>99</xdr:row>
      <xdr:rowOff>29260</xdr:rowOff>
    </xdr:to>
    <xdr:cxnSp macro="">
      <xdr:nvCxnSpPr>
        <xdr:cNvPr id="240" name="直線コネクタ 239"/>
        <xdr:cNvCxnSpPr/>
      </xdr:nvCxnSpPr>
      <xdr:spPr>
        <a:xfrm>
          <a:off x="2019300" y="16970490"/>
          <a:ext cx="8890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168390</xdr:rowOff>
    </xdr:from>
    <xdr:to>
      <xdr:col>10</xdr:col>
      <xdr:colOff>114300</xdr:colOff>
      <xdr:row>99</xdr:row>
      <xdr:rowOff>80645</xdr:rowOff>
    </xdr:to>
    <xdr:cxnSp macro="">
      <xdr:nvCxnSpPr>
        <xdr:cNvPr id="243" name="直線コネクタ 242"/>
        <xdr:cNvCxnSpPr/>
      </xdr:nvCxnSpPr>
      <xdr:spPr>
        <a:xfrm flipV="1">
          <a:off x="1130300" y="16970490"/>
          <a:ext cx="889000" cy="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164554</xdr:rowOff>
    </xdr:from>
    <xdr:to>
      <xdr:col>24</xdr:col>
      <xdr:colOff>114300</xdr:colOff>
      <xdr:row>98</xdr:row>
      <xdr:rowOff>94704</xdr:rowOff>
    </xdr:to>
    <xdr:sp macro="" textlink="">
      <xdr:nvSpPr>
        <xdr:cNvPr id="253" name="楕円 252"/>
        <xdr:cNvSpPr/>
      </xdr:nvSpPr>
      <xdr:spPr>
        <a:xfrm>
          <a:off x="4584700" y="16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142981</xdr:rowOff>
    </xdr:from>
    <xdr:ext cx="534377" cy="259045"/>
    <xdr:sp macro="" textlink="">
      <xdr:nvSpPr>
        <xdr:cNvPr id="254" name="扶助費該当値テキスト"/>
        <xdr:cNvSpPr txBox="1"/>
      </xdr:nvSpPr>
      <xdr:spPr>
        <a:xfrm>
          <a:off x="4686300" y="167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33719</xdr:rowOff>
    </xdr:from>
    <xdr:to>
      <xdr:col>20</xdr:col>
      <xdr:colOff>38100</xdr:colOff>
      <xdr:row>98</xdr:row>
      <xdr:rowOff>135319</xdr:rowOff>
    </xdr:to>
    <xdr:sp macro="" textlink="">
      <xdr:nvSpPr>
        <xdr:cNvPr id="255" name="楕円 254"/>
        <xdr:cNvSpPr/>
      </xdr:nvSpPr>
      <xdr:spPr>
        <a:xfrm>
          <a:off x="3746500" y="168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126446</xdr:rowOff>
    </xdr:from>
    <xdr:ext cx="534377" cy="259045"/>
    <xdr:sp macro="" textlink="">
      <xdr:nvSpPr>
        <xdr:cNvPr id="256" name="テキスト ボックス 255"/>
        <xdr:cNvSpPr txBox="1"/>
      </xdr:nvSpPr>
      <xdr:spPr>
        <a:xfrm>
          <a:off x="3530111" y="1692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149910</xdr:rowOff>
    </xdr:from>
    <xdr:to>
      <xdr:col>15</xdr:col>
      <xdr:colOff>101600</xdr:colOff>
      <xdr:row>99</xdr:row>
      <xdr:rowOff>80060</xdr:rowOff>
    </xdr:to>
    <xdr:sp macro="" textlink="">
      <xdr:nvSpPr>
        <xdr:cNvPr id="257" name="楕円 256"/>
        <xdr:cNvSpPr/>
      </xdr:nvSpPr>
      <xdr:spPr>
        <a:xfrm>
          <a:off x="2857500" y="16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71187</xdr:rowOff>
    </xdr:from>
    <xdr:ext cx="534377" cy="259045"/>
    <xdr:sp macro="" textlink="">
      <xdr:nvSpPr>
        <xdr:cNvPr id="258" name="テキスト ボックス 257"/>
        <xdr:cNvSpPr txBox="1"/>
      </xdr:nvSpPr>
      <xdr:spPr>
        <a:xfrm>
          <a:off x="2641111" y="1704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117590</xdr:rowOff>
    </xdr:from>
    <xdr:to>
      <xdr:col>10</xdr:col>
      <xdr:colOff>165100</xdr:colOff>
      <xdr:row>99</xdr:row>
      <xdr:rowOff>47740</xdr:rowOff>
    </xdr:to>
    <xdr:sp macro="" textlink="">
      <xdr:nvSpPr>
        <xdr:cNvPr id="259" name="楕円 258"/>
        <xdr:cNvSpPr/>
      </xdr:nvSpPr>
      <xdr:spPr>
        <a:xfrm>
          <a:off x="1968500" y="169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38867</xdr:rowOff>
    </xdr:from>
    <xdr:ext cx="534377" cy="259045"/>
    <xdr:sp macro="" textlink="">
      <xdr:nvSpPr>
        <xdr:cNvPr id="260" name="テキスト ボックス 259"/>
        <xdr:cNvSpPr txBox="1"/>
      </xdr:nvSpPr>
      <xdr:spPr>
        <a:xfrm>
          <a:off x="1752111" y="170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29845</xdr:rowOff>
    </xdr:from>
    <xdr:to>
      <xdr:col>6</xdr:col>
      <xdr:colOff>38100</xdr:colOff>
      <xdr:row>99</xdr:row>
      <xdr:rowOff>131445</xdr:rowOff>
    </xdr:to>
    <xdr:sp macro="" textlink="">
      <xdr:nvSpPr>
        <xdr:cNvPr id="261" name="楕円 260"/>
        <xdr:cNvSpPr/>
      </xdr:nvSpPr>
      <xdr:spPr>
        <a:xfrm>
          <a:off x="1079500" y="170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122572</xdr:rowOff>
    </xdr:from>
    <xdr:ext cx="534377" cy="259045"/>
    <xdr:sp macro="" textlink="">
      <xdr:nvSpPr>
        <xdr:cNvPr id="262" name="テキスト ボックス 261"/>
        <xdr:cNvSpPr txBox="1"/>
      </xdr:nvSpPr>
      <xdr:spPr>
        <a:xfrm>
          <a:off x="863111" y="170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4575</xdr:rowOff>
    </xdr:from>
    <xdr:to>
      <xdr:col>55</xdr:col>
      <xdr:colOff>0</xdr:colOff>
      <xdr:row>37</xdr:row>
      <xdr:rowOff>30902</xdr:rowOff>
    </xdr:to>
    <xdr:cxnSp macro="">
      <xdr:nvCxnSpPr>
        <xdr:cNvPr id="291" name="直線コネクタ 290"/>
        <xdr:cNvCxnSpPr/>
      </xdr:nvCxnSpPr>
      <xdr:spPr>
        <a:xfrm flipV="1">
          <a:off x="9639300" y="6348225"/>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30902</xdr:rowOff>
    </xdr:from>
    <xdr:to>
      <xdr:col>50</xdr:col>
      <xdr:colOff>114300</xdr:colOff>
      <xdr:row>37</xdr:row>
      <xdr:rowOff>86749</xdr:rowOff>
    </xdr:to>
    <xdr:cxnSp macro="">
      <xdr:nvCxnSpPr>
        <xdr:cNvPr id="294" name="直線コネクタ 293"/>
        <xdr:cNvCxnSpPr/>
      </xdr:nvCxnSpPr>
      <xdr:spPr>
        <a:xfrm flipV="1">
          <a:off x="8750300" y="6374552"/>
          <a:ext cx="889000" cy="5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86749</xdr:rowOff>
    </xdr:from>
    <xdr:to>
      <xdr:col>45</xdr:col>
      <xdr:colOff>177800</xdr:colOff>
      <xdr:row>37</xdr:row>
      <xdr:rowOff>138481</xdr:rowOff>
    </xdr:to>
    <xdr:cxnSp macro="">
      <xdr:nvCxnSpPr>
        <xdr:cNvPr id="297" name="直線コネクタ 296"/>
        <xdr:cNvCxnSpPr/>
      </xdr:nvCxnSpPr>
      <xdr:spPr>
        <a:xfrm flipV="1">
          <a:off x="7861300" y="6430399"/>
          <a:ext cx="889000" cy="5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138481</xdr:rowOff>
    </xdr:from>
    <xdr:to>
      <xdr:col>41</xdr:col>
      <xdr:colOff>50800</xdr:colOff>
      <xdr:row>37</xdr:row>
      <xdr:rowOff>139936</xdr:rowOff>
    </xdr:to>
    <xdr:cxnSp macro="">
      <xdr:nvCxnSpPr>
        <xdr:cNvPr id="300" name="直線コネクタ 299"/>
        <xdr:cNvCxnSpPr/>
      </xdr:nvCxnSpPr>
      <xdr:spPr>
        <a:xfrm flipV="1">
          <a:off x="6972300" y="6482131"/>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125225</xdr:rowOff>
    </xdr:from>
    <xdr:to>
      <xdr:col>55</xdr:col>
      <xdr:colOff>50800</xdr:colOff>
      <xdr:row>37</xdr:row>
      <xdr:rowOff>55375</xdr:rowOff>
    </xdr:to>
    <xdr:sp macro="" textlink="">
      <xdr:nvSpPr>
        <xdr:cNvPr id="310" name="楕円 309"/>
        <xdr:cNvSpPr/>
      </xdr:nvSpPr>
      <xdr:spPr>
        <a:xfrm>
          <a:off x="10426700" y="629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103652</xdr:rowOff>
    </xdr:from>
    <xdr:ext cx="534377" cy="259045"/>
    <xdr:sp macro="" textlink="">
      <xdr:nvSpPr>
        <xdr:cNvPr id="311" name="補助費等該当値テキスト"/>
        <xdr:cNvSpPr txBox="1"/>
      </xdr:nvSpPr>
      <xdr:spPr>
        <a:xfrm>
          <a:off x="10528300" y="62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151552</xdr:rowOff>
    </xdr:from>
    <xdr:to>
      <xdr:col>50</xdr:col>
      <xdr:colOff>165100</xdr:colOff>
      <xdr:row>37</xdr:row>
      <xdr:rowOff>81702</xdr:rowOff>
    </xdr:to>
    <xdr:sp macro="" textlink="">
      <xdr:nvSpPr>
        <xdr:cNvPr id="312" name="楕円 311"/>
        <xdr:cNvSpPr/>
      </xdr:nvSpPr>
      <xdr:spPr>
        <a:xfrm>
          <a:off x="9588500" y="63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72829</xdr:rowOff>
    </xdr:from>
    <xdr:ext cx="534377" cy="259045"/>
    <xdr:sp macro="" textlink="">
      <xdr:nvSpPr>
        <xdr:cNvPr id="313" name="テキスト ボックス 312"/>
        <xdr:cNvSpPr txBox="1"/>
      </xdr:nvSpPr>
      <xdr:spPr>
        <a:xfrm>
          <a:off x="9372111" y="641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35949</xdr:rowOff>
    </xdr:from>
    <xdr:to>
      <xdr:col>46</xdr:col>
      <xdr:colOff>38100</xdr:colOff>
      <xdr:row>37</xdr:row>
      <xdr:rowOff>137549</xdr:rowOff>
    </xdr:to>
    <xdr:sp macro="" textlink="">
      <xdr:nvSpPr>
        <xdr:cNvPr id="314" name="楕円 313"/>
        <xdr:cNvSpPr/>
      </xdr:nvSpPr>
      <xdr:spPr>
        <a:xfrm>
          <a:off x="8699500" y="63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128676</xdr:rowOff>
    </xdr:from>
    <xdr:ext cx="534377" cy="259045"/>
    <xdr:sp macro="" textlink="">
      <xdr:nvSpPr>
        <xdr:cNvPr id="315" name="テキスト ボックス 314"/>
        <xdr:cNvSpPr txBox="1"/>
      </xdr:nvSpPr>
      <xdr:spPr>
        <a:xfrm>
          <a:off x="8483111" y="647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87681</xdr:rowOff>
    </xdr:from>
    <xdr:to>
      <xdr:col>41</xdr:col>
      <xdr:colOff>101600</xdr:colOff>
      <xdr:row>38</xdr:row>
      <xdr:rowOff>17831</xdr:rowOff>
    </xdr:to>
    <xdr:sp macro="" textlink="">
      <xdr:nvSpPr>
        <xdr:cNvPr id="316" name="楕円 315"/>
        <xdr:cNvSpPr/>
      </xdr:nvSpPr>
      <xdr:spPr>
        <a:xfrm>
          <a:off x="7810500" y="64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8958</xdr:rowOff>
    </xdr:from>
    <xdr:ext cx="534377" cy="259045"/>
    <xdr:sp macro="" textlink="">
      <xdr:nvSpPr>
        <xdr:cNvPr id="317" name="テキスト ボックス 316"/>
        <xdr:cNvSpPr txBox="1"/>
      </xdr:nvSpPr>
      <xdr:spPr>
        <a:xfrm>
          <a:off x="7594111" y="65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89136</xdr:rowOff>
    </xdr:from>
    <xdr:to>
      <xdr:col>36</xdr:col>
      <xdr:colOff>165100</xdr:colOff>
      <xdr:row>38</xdr:row>
      <xdr:rowOff>19286</xdr:rowOff>
    </xdr:to>
    <xdr:sp macro="" textlink="">
      <xdr:nvSpPr>
        <xdr:cNvPr id="318" name="楕円 317"/>
        <xdr:cNvSpPr/>
      </xdr:nvSpPr>
      <xdr:spPr>
        <a:xfrm>
          <a:off x="6921500" y="64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10413</xdr:rowOff>
    </xdr:from>
    <xdr:ext cx="534377" cy="259045"/>
    <xdr:sp macro="" textlink="">
      <xdr:nvSpPr>
        <xdr:cNvPr id="319" name="テキスト ボックス 318"/>
        <xdr:cNvSpPr txBox="1"/>
      </xdr:nvSpPr>
      <xdr:spPr>
        <a:xfrm>
          <a:off x="6705111" y="65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49640</xdr:rowOff>
    </xdr:from>
    <xdr:to>
      <xdr:col>55</xdr:col>
      <xdr:colOff>0</xdr:colOff>
      <xdr:row>57</xdr:row>
      <xdr:rowOff>66685</xdr:rowOff>
    </xdr:to>
    <xdr:cxnSp macro="">
      <xdr:nvCxnSpPr>
        <xdr:cNvPr id="346" name="直線コネクタ 345"/>
        <xdr:cNvCxnSpPr/>
      </xdr:nvCxnSpPr>
      <xdr:spPr>
        <a:xfrm>
          <a:off x="9639300" y="9822290"/>
          <a:ext cx="8382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153014</xdr:rowOff>
    </xdr:from>
    <xdr:to>
      <xdr:col>50</xdr:col>
      <xdr:colOff>114300</xdr:colOff>
      <xdr:row>57</xdr:row>
      <xdr:rowOff>49640</xdr:rowOff>
    </xdr:to>
    <xdr:cxnSp macro="">
      <xdr:nvCxnSpPr>
        <xdr:cNvPr id="349" name="直線コネクタ 348"/>
        <xdr:cNvCxnSpPr/>
      </xdr:nvCxnSpPr>
      <xdr:spPr>
        <a:xfrm>
          <a:off x="8750300" y="9754214"/>
          <a:ext cx="889000" cy="6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57733</xdr:rowOff>
    </xdr:from>
    <xdr:to>
      <xdr:col>45</xdr:col>
      <xdr:colOff>177800</xdr:colOff>
      <xdr:row>56</xdr:row>
      <xdr:rowOff>153014</xdr:rowOff>
    </xdr:to>
    <xdr:cxnSp macro="">
      <xdr:nvCxnSpPr>
        <xdr:cNvPr id="352" name="直線コネクタ 351"/>
        <xdr:cNvCxnSpPr/>
      </xdr:nvCxnSpPr>
      <xdr:spPr>
        <a:xfrm>
          <a:off x="7861300" y="9487483"/>
          <a:ext cx="889000" cy="2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57733</xdr:rowOff>
    </xdr:from>
    <xdr:to>
      <xdr:col>41</xdr:col>
      <xdr:colOff>50800</xdr:colOff>
      <xdr:row>56</xdr:row>
      <xdr:rowOff>134735</xdr:rowOff>
    </xdr:to>
    <xdr:cxnSp macro="">
      <xdr:nvCxnSpPr>
        <xdr:cNvPr id="355" name="直線コネクタ 354"/>
        <xdr:cNvCxnSpPr/>
      </xdr:nvCxnSpPr>
      <xdr:spPr>
        <a:xfrm flipV="1">
          <a:off x="6972300" y="9487483"/>
          <a:ext cx="889000" cy="24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15885</xdr:rowOff>
    </xdr:from>
    <xdr:to>
      <xdr:col>55</xdr:col>
      <xdr:colOff>50800</xdr:colOff>
      <xdr:row>57</xdr:row>
      <xdr:rowOff>117485</xdr:rowOff>
    </xdr:to>
    <xdr:sp macro="" textlink="">
      <xdr:nvSpPr>
        <xdr:cNvPr id="365" name="楕円 364"/>
        <xdr:cNvSpPr/>
      </xdr:nvSpPr>
      <xdr:spPr>
        <a:xfrm>
          <a:off x="104267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165762</xdr:rowOff>
    </xdr:from>
    <xdr:ext cx="534377" cy="259045"/>
    <xdr:sp macro="" textlink="">
      <xdr:nvSpPr>
        <xdr:cNvPr id="366" name="普通建設事業費該当値テキスト"/>
        <xdr:cNvSpPr txBox="1"/>
      </xdr:nvSpPr>
      <xdr:spPr>
        <a:xfrm>
          <a:off x="10528300" y="976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170290</xdr:rowOff>
    </xdr:from>
    <xdr:to>
      <xdr:col>50</xdr:col>
      <xdr:colOff>165100</xdr:colOff>
      <xdr:row>57</xdr:row>
      <xdr:rowOff>100440</xdr:rowOff>
    </xdr:to>
    <xdr:sp macro="" textlink="">
      <xdr:nvSpPr>
        <xdr:cNvPr id="367" name="楕円 366"/>
        <xdr:cNvSpPr/>
      </xdr:nvSpPr>
      <xdr:spPr>
        <a:xfrm>
          <a:off x="9588500" y="9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91567</xdr:rowOff>
    </xdr:from>
    <xdr:ext cx="534377" cy="259045"/>
    <xdr:sp macro="" textlink="">
      <xdr:nvSpPr>
        <xdr:cNvPr id="368" name="テキスト ボックス 367"/>
        <xdr:cNvSpPr txBox="1"/>
      </xdr:nvSpPr>
      <xdr:spPr>
        <a:xfrm>
          <a:off x="9372111" y="98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102214</xdr:rowOff>
    </xdr:from>
    <xdr:to>
      <xdr:col>46</xdr:col>
      <xdr:colOff>38100</xdr:colOff>
      <xdr:row>57</xdr:row>
      <xdr:rowOff>32364</xdr:rowOff>
    </xdr:to>
    <xdr:sp macro="" textlink="">
      <xdr:nvSpPr>
        <xdr:cNvPr id="369" name="楕円 368"/>
        <xdr:cNvSpPr/>
      </xdr:nvSpPr>
      <xdr:spPr>
        <a:xfrm>
          <a:off x="8699500" y="97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23491</xdr:rowOff>
    </xdr:from>
    <xdr:ext cx="534377" cy="259045"/>
    <xdr:sp macro="" textlink="">
      <xdr:nvSpPr>
        <xdr:cNvPr id="370" name="テキスト ボックス 369"/>
        <xdr:cNvSpPr txBox="1"/>
      </xdr:nvSpPr>
      <xdr:spPr>
        <a:xfrm>
          <a:off x="8483111" y="97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6933</xdr:rowOff>
    </xdr:from>
    <xdr:to>
      <xdr:col>41</xdr:col>
      <xdr:colOff>101600</xdr:colOff>
      <xdr:row>55</xdr:row>
      <xdr:rowOff>108533</xdr:rowOff>
    </xdr:to>
    <xdr:sp macro="" textlink="">
      <xdr:nvSpPr>
        <xdr:cNvPr id="371" name="楕円 370"/>
        <xdr:cNvSpPr/>
      </xdr:nvSpPr>
      <xdr:spPr>
        <a:xfrm>
          <a:off x="7810500" y="94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125060</xdr:rowOff>
    </xdr:from>
    <xdr:ext cx="599010" cy="259045"/>
    <xdr:sp macro="" textlink="">
      <xdr:nvSpPr>
        <xdr:cNvPr id="372" name="テキスト ボックス 371"/>
        <xdr:cNvSpPr txBox="1"/>
      </xdr:nvSpPr>
      <xdr:spPr>
        <a:xfrm>
          <a:off x="7561795" y="921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83935</xdr:rowOff>
    </xdr:from>
    <xdr:to>
      <xdr:col>36</xdr:col>
      <xdr:colOff>165100</xdr:colOff>
      <xdr:row>57</xdr:row>
      <xdr:rowOff>14085</xdr:rowOff>
    </xdr:to>
    <xdr:sp macro="" textlink="">
      <xdr:nvSpPr>
        <xdr:cNvPr id="373" name="楕円 372"/>
        <xdr:cNvSpPr/>
      </xdr:nvSpPr>
      <xdr:spPr>
        <a:xfrm>
          <a:off x="6921500" y="96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5212</xdr:rowOff>
    </xdr:from>
    <xdr:ext cx="534377" cy="259045"/>
    <xdr:sp macro="" textlink="">
      <xdr:nvSpPr>
        <xdr:cNvPr id="374" name="テキスト ボックス 373"/>
        <xdr:cNvSpPr txBox="1"/>
      </xdr:nvSpPr>
      <xdr:spPr>
        <a:xfrm>
          <a:off x="6705111" y="97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140604</xdr:rowOff>
    </xdr:from>
    <xdr:to>
      <xdr:col>55</xdr:col>
      <xdr:colOff>0</xdr:colOff>
      <xdr:row>78</xdr:row>
      <xdr:rowOff>159524</xdr:rowOff>
    </xdr:to>
    <xdr:cxnSp macro="">
      <xdr:nvCxnSpPr>
        <xdr:cNvPr id="405" name="直線コネクタ 404"/>
        <xdr:cNvCxnSpPr/>
      </xdr:nvCxnSpPr>
      <xdr:spPr>
        <a:xfrm>
          <a:off x="9639300" y="13513704"/>
          <a:ext cx="8382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76487</xdr:rowOff>
    </xdr:from>
    <xdr:to>
      <xdr:col>50</xdr:col>
      <xdr:colOff>114300</xdr:colOff>
      <xdr:row>78</xdr:row>
      <xdr:rowOff>140604</xdr:rowOff>
    </xdr:to>
    <xdr:cxnSp macro="">
      <xdr:nvCxnSpPr>
        <xdr:cNvPr id="408" name="直線コネクタ 407"/>
        <xdr:cNvCxnSpPr/>
      </xdr:nvCxnSpPr>
      <xdr:spPr>
        <a:xfrm>
          <a:off x="8750300" y="13449587"/>
          <a:ext cx="889000" cy="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72730</xdr:rowOff>
    </xdr:from>
    <xdr:to>
      <xdr:col>45</xdr:col>
      <xdr:colOff>177800</xdr:colOff>
      <xdr:row>78</xdr:row>
      <xdr:rowOff>76487</xdr:rowOff>
    </xdr:to>
    <xdr:cxnSp macro="">
      <xdr:nvCxnSpPr>
        <xdr:cNvPr id="411" name="直線コネクタ 410"/>
        <xdr:cNvCxnSpPr/>
      </xdr:nvCxnSpPr>
      <xdr:spPr>
        <a:xfrm>
          <a:off x="7861300" y="13102930"/>
          <a:ext cx="889000" cy="34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108724</xdr:rowOff>
    </xdr:from>
    <xdr:to>
      <xdr:col>55</xdr:col>
      <xdr:colOff>50800</xdr:colOff>
      <xdr:row>79</xdr:row>
      <xdr:rowOff>38874</xdr:rowOff>
    </xdr:to>
    <xdr:sp macro="" textlink="">
      <xdr:nvSpPr>
        <xdr:cNvPr id="421" name="楕円 420"/>
        <xdr:cNvSpPr/>
      </xdr:nvSpPr>
      <xdr:spPr>
        <a:xfrm>
          <a:off x="10426700" y="134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23651</xdr:rowOff>
    </xdr:from>
    <xdr:ext cx="534377" cy="259045"/>
    <xdr:sp macro="" textlink="">
      <xdr:nvSpPr>
        <xdr:cNvPr id="422" name="普通建設事業費 （ うち新規整備　）該当値テキスト"/>
        <xdr:cNvSpPr txBox="1"/>
      </xdr:nvSpPr>
      <xdr:spPr>
        <a:xfrm>
          <a:off x="10528300" y="133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89804</xdr:rowOff>
    </xdr:from>
    <xdr:to>
      <xdr:col>50</xdr:col>
      <xdr:colOff>165100</xdr:colOff>
      <xdr:row>79</xdr:row>
      <xdr:rowOff>19954</xdr:rowOff>
    </xdr:to>
    <xdr:sp macro="" textlink="">
      <xdr:nvSpPr>
        <xdr:cNvPr id="423" name="楕円 422"/>
        <xdr:cNvSpPr/>
      </xdr:nvSpPr>
      <xdr:spPr>
        <a:xfrm>
          <a:off x="9588500" y="134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11081</xdr:rowOff>
    </xdr:from>
    <xdr:ext cx="534377" cy="259045"/>
    <xdr:sp macro="" textlink="">
      <xdr:nvSpPr>
        <xdr:cNvPr id="424" name="テキスト ボックス 423"/>
        <xdr:cNvSpPr txBox="1"/>
      </xdr:nvSpPr>
      <xdr:spPr>
        <a:xfrm>
          <a:off x="9372111" y="1355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25687</xdr:rowOff>
    </xdr:from>
    <xdr:to>
      <xdr:col>46</xdr:col>
      <xdr:colOff>38100</xdr:colOff>
      <xdr:row>78</xdr:row>
      <xdr:rowOff>127287</xdr:rowOff>
    </xdr:to>
    <xdr:sp macro="" textlink="">
      <xdr:nvSpPr>
        <xdr:cNvPr id="425" name="楕円 424"/>
        <xdr:cNvSpPr/>
      </xdr:nvSpPr>
      <xdr:spPr>
        <a:xfrm>
          <a:off x="8699500" y="133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118414</xdr:rowOff>
    </xdr:from>
    <xdr:ext cx="534377" cy="259045"/>
    <xdr:sp macro="" textlink="">
      <xdr:nvSpPr>
        <xdr:cNvPr id="426" name="テキスト ボックス 425"/>
        <xdr:cNvSpPr txBox="1"/>
      </xdr:nvSpPr>
      <xdr:spPr>
        <a:xfrm>
          <a:off x="8483111" y="134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21930</xdr:rowOff>
    </xdr:from>
    <xdr:to>
      <xdr:col>41</xdr:col>
      <xdr:colOff>101600</xdr:colOff>
      <xdr:row>76</xdr:row>
      <xdr:rowOff>123530</xdr:rowOff>
    </xdr:to>
    <xdr:sp macro="" textlink="">
      <xdr:nvSpPr>
        <xdr:cNvPr id="427" name="楕円 426"/>
        <xdr:cNvSpPr/>
      </xdr:nvSpPr>
      <xdr:spPr>
        <a:xfrm>
          <a:off x="7810500" y="1305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114657</xdr:rowOff>
    </xdr:from>
    <xdr:ext cx="534377" cy="259045"/>
    <xdr:sp macro="" textlink="">
      <xdr:nvSpPr>
        <xdr:cNvPr id="428" name="テキスト ボックス 427"/>
        <xdr:cNvSpPr txBox="1"/>
      </xdr:nvSpPr>
      <xdr:spPr>
        <a:xfrm>
          <a:off x="7594111" y="1314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6358</xdr:rowOff>
    </xdr:from>
    <xdr:to>
      <xdr:col>55</xdr:col>
      <xdr:colOff>0</xdr:colOff>
      <xdr:row>98</xdr:row>
      <xdr:rowOff>7516</xdr:rowOff>
    </xdr:to>
    <xdr:cxnSp macro="">
      <xdr:nvCxnSpPr>
        <xdr:cNvPr id="457" name="直線コネクタ 456"/>
        <xdr:cNvCxnSpPr/>
      </xdr:nvCxnSpPr>
      <xdr:spPr>
        <a:xfrm>
          <a:off x="9639300" y="16808458"/>
          <a:ext cx="8382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6358</xdr:rowOff>
    </xdr:from>
    <xdr:to>
      <xdr:col>50</xdr:col>
      <xdr:colOff>114300</xdr:colOff>
      <xdr:row>98</xdr:row>
      <xdr:rowOff>44131</xdr:rowOff>
    </xdr:to>
    <xdr:cxnSp macro="">
      <xdr:nvCxnSpPr>
        <xdr:cNvPr id="460" name="直線コネクタ 459"/>
        <xdr:cNvCxnSpPr/>
      </xdr:nvCxnSpPr>
      <xdr:spPr>
        <a:xfrm flipV="1">
          <a:off x="8750300" y="16808458"/>
          <a:ext cx="8890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90345</xdr:rowOff>
    </xdr:from>
    <xdr:to>
      <xdr:col>45</xdr:col>
      <xdr:colOff>177800</xdr:colOff>
      <xdr:row>98</xdr:row>
      <xdr:rowOff>44131</xdr:rowOff>
    </xdr:to>
    <xdr:cxnSp macro="">
      <xdr:nvCxnSpPr>
        <xdr:cNvPr id="463" name="直線コネクタ 462"/>
        <xdr:cNvCxnSpPr/>
      </xdr:nvCxnSpPr>
      <xdr:spPr>
        <a:xfrm>
          <a:off x="7861300" y="16549545"/>
          <a:ext cx="889000" cy="2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128166</xdr:rowOff>
    </xdr:from>
    <xdr:to>
      <xdr:col>55</xdr:col>
      <xdr:colOff>50800</xdr:colOff>
      <xdr:row>98</xdr:row>
      <xdr:rowOff>58316</xdr:rowOff>
    </xdr:to>
    <xdr:sp macro="" textlink="">
      <xdr:nvSpPr>
        <xdr:cNvPr id="473" name="楕円 472"/>
        <xdr:cNvSpPr/>
      </xdr:nvSpPr>
      <xdr:spPr>
        <a:xfrm>
          <a:off x="10426700" y="167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106593</xdr:rowOff>
    </xdr:from>
    <xdr:ext cx="534377" cy="259045"/>
    <xdr:sp macro="" textlink="">
      <xdr:nvSpPr>
        <xdr:cNvPr id="474" name="普通建設事業費 （ うち更新整備　）該当値テキスト"/>
        <xdr:cNvSpPr txBox="1"/>
      </xdr:nvSpPr>
      <xdr:spPr>
        <a:xfrm>
          <a:off x="10528300" y="167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127008</xdr:rowOff>
    </xdr:from>
    <xdr:to>
      <xdr:col>50</xdr:col>
      <xdr:colOff>165100</xdr:colOff>
      <xdr:row>98</xdr:row>
      <xdr:rowOff>57158</xdr:rowOff>
    </xdr:to>
    <xdr:sp macro="" textlink="">
      <xdr:nvSpPr>
        <xdr:cNvPr id="475" name="楕円 474"/>
        <xdr:cNvSpPr/>
      </xdr:nvSpPr>
      <xdr:spPr>
        <a:xfrm>
          <a:off x="9588500" y="167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48285</xdr:rowOff>
    </xdr:from>
    <xdr:ext cx="534377" cy="259045"/>
    <xdr:sp macro="" textlink="">
      <xdr:nvSpPr>
        <xdr:cNvPr id="476" name="テキスト ボックス 475"/>
        <xdr:cNvSpPr txBox="1"/>
      </xdr:nvSpPr>
      <xdr:spPr>
        <a:xfrm>
          <a:off x="9372111" y="1685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164781</xdr:rowOff>
    </xdr:from>
    <xdr:to>
      <xdr:col>46</xdr:col>
      <xdr:colOff>38100</xdr:colOff>
      <xdr:row>98</xdr:row>
      <xdr:rowOff>94931</xdr:rowOff>
    </xdr:to>
    <xdr:sp macro="" textlink="">
      <xdr:nvSpPr>
        <xdr:cNvPr id="477" name="楕円 476"/>
        <xdr:cNvSpPr/>
      </xdr:nvSpPr>
      <xdr:spPr>
        <a:xfrm>
          <a:off x="8699500" y="167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86058</xdr:rowOff>
    </xdr:from>
    <xdr:ext cx="534377" cy="259045"/>
    <xdr:sp macro="" textlink="">
      <xdr:nvSpPr>
        <xdr:cNvPr id="478" name="テキスト ボックス 477"/>
        <xdr:cNvSpPr txBox="1"/>
      </xdr:nvSpPr>
      <xdr:spPr>
        <a:xfrm>
          <a:off x="8483111" y="1688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39545</xdr:rowOff>
    </xdr:from>
    <xdr:to>
      <xdr:col>41</xdr:col>
      <xdr:colOff>101600</xdr:colOff>
      <xdr:row>96</xdr:row>
      <xdr:rowOff>141145</xdr:rowOff>
    </xdr:to>
    <xdr:sp macro="" textlink="">
      <xdr:nvSpPr>
        <xdr:cNvPr id="479" name="楕円 478"/>
        <xdr:cNvSpPr/>
      </xdr:nvSpPr>
      <xdr:spPr>
        <a:xfrm>
          <a:off x="7810500" y="164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157672</xdr:rowOff>
    </xdr:from>
    <xdr:ext cx="534377" cy="259045"/>
    <xdr:sp macro="" textlink="">
      <xdr:nvSpPr>
        <xdr:cNvPr id="480" name="テキスト ボックス 479"/>
        <xdr:cNvSpPr txBox="1"/>
      </xdr:nvSpPr>
      <xdr:spPr>
        <a:xfrm>
          <a:off x="7594111" y="162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25946</xdr:rowOff>
    </xdr:from>
    <xdr:to>
      <xdr:col>85</xdr:col>
      <xdr:colOff>127000</xdr:colOff>
      <xdr:row>39</xdr:row>
      <xdr:rowOff>31191</xdr:rowOff>
    </xdr:to>
    <xdr:cxnSp macro="">
      <xdr:nvCxnSpPr>
        <xdr:cNvPr id="509" name="直線コネクタ 508"/>
        <xdr:cNvCxnSpPr/>
      </xdr:nvCxnSpPr>
      <xdr:spPr>
        <a:xfrm flipV="1">
          <a:off x="15481300" y="6712496"/>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31191</xdr:rowOff>
    </xdr:from>
    <xdr:to>
      <xdr:col>81</xdr:col>
      <xdr:colOff>50800</xdr:colOff>
      <xdr:row>39</xdr:row>
      <xdr:rowOff>41097</xdr:rowOff>
    </xdr:to>
    <xdr:cxnSp macro="">
      <xdr:nvCxnSpPr>
        <xdr:cNvPr id="512" name="直線コネクタ 511"/>
        <xdr:cNvCxnSpPr/>
      </xdr:nvCxnSpPr>
      <xdr:spPr>
        <a:xfrm flipV="1">
          <a:off x="14592300" y="671774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17234</xdr:rowOff>
    </xdr:from>
    <xdr:to>
      <xdr:col>76</xdr:col>
      <xdr:colOff>114300</xdr:colOff>
      <xdr:row>39</xdr:row>
      <xdr:rowOff>41097</xdr:rowOff>
    </xdr:to>
    <xdr:cxnSp macro="">
      <xdr:nvCxnSpPr>
        <xdr:cNvPr id="515" name="直線コネクタ 514"/>
        <xdr:cNvCxnSpPr/>
      </xdr:nvCxnSpPr>
      <xdr:spPr>
        <a:xfrm>
          <a:off x="13703300" y="6703784"/>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17234</xdr:rowOff>
    </xdr:from>
    <xdr:to>
      <xdr:col>71</xdr:col>
      <xdr:colOff>177800</xdr:colOff>
      <xdr:row>39</xdr:row>
      <xdr:rowOff>37427</xdr:rowOff>
    </xdr:to>
    <xdr:cxnSp macro="">
      <xdr:nvCxnSpPr>
        <xdr:cNvPr id="518" name="直線コネクタ 517"/>
        <xdr:cNvCxnSpPr/>
      </xdr:nvCxnSpPr>
      <xdr:spPr>
        <a:xfrm flipV="1">
          <a:off x="12814300" y="670378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146596</xdr:rowOff>
    </xdr:from>
    <xdr:to>
      <xdr:col>85</xdr:col>
      <xdr:colOff>177800</xdr:colOff>
      <xdr:row>39</xdr:row>
      <xdr:rowOff>76746</xdr:rowOff>
    </xdr:to>
    <xdr:sp macro="" textlink="">
      <xdr:nvSpPr>
        <xdr:cNvPr id="528" name="楕円 527"/>
        <xdr:cNvSpPr/>
      </xdr:nvSpPr>
      <xdr:spPr>
        <a:xfrm>
          <a:off x="162687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151841</xdr:rowOff>
    </xdr:from>
    <xdr:to>
      <xdr:col>81</xdr:col>
      <xdr:colOff>101600</xdr:colOff>
      <xdr:row>39</xdr:row>
      <xdr:rowOff>81991</xdr:rowOff>
    </xdr:to>
    <xdr:sp macro="" textlink="">
      <xdr:nvSpPr>
        <xdr:cNvPr id="530" name="楕円 529"/>
        <xdr:cNvSpPr/>
      </xdr:nvSpPr>
      <xdr:spPr>
        <a:xfrm>
          <a:off x="15430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73118</xdr:rowOff>
    </xdr:from>
    <xdr:ext cx="469744" cy="259045"/>
    <xdr:sp macro="" textlink="">
      <xdr:nvSpPr>
        <xdr:cNvPr id="531" name="テキスト ボックス 530"/>
        <xdr:cNvSpPr txBox="1"/>
      </xdr:nvSpPr>
      <xdr:spPr>
        <a:xfrm>
          <a:off x="15246428" y="675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161747</xdr:rowOff>
    </xdr:from>
    <xdr:to>
      <xdr:col>76</xdr:col>
      <xdr:colOff>165100</xdr:colOff>
      <xdr:row>39</xdr:row>
      <xdr:rowOff>91897</xdr:rowOff>
    </xdr:to>
    <xdr:sp macro="" textlink="">
      <xdr:nvSpPr>
        <xdr:cNvPr id="532" name="楕円 531"/>
        <xdr:cNvSpPr/>
      </xdr:nvSpPr>
      <xdr:spPr>
        <a:xfrm>
          <a:off x="14541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83024</xdr:rowOff>
    </xdr:from>
    <xdr:ext cx="378565" cy="259045"/>
    <xdr:sp macro="" textlink="">
      <xdr:nvSpPr>
        <xdr:cNvPr id="533" name="テキスト ボックス 532"/>
        <xdr:cNvSpPr txBox="1"/>
      </xdr:nvSpPr>
      <xdr:spPr>
        <a:xfrm>
          <a:off x="14403017" y="6769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137884</xdr:rowOff>
    </xdr:from>
    <xdr:to>
      <xdr:col>72</xdr:col>
      <xdr:colOff>38100</xdr:colOff>
      <xdr:row>39</xdr:row>
      <xdr:rowOff>68034</xdr:rowOff>
    </xdr:to>
    <xdr:sp macro="" textlink="">
      <xdr:nvSpPr>
        <xdr:cNvPr id="534" name="楕円 533"/>
        <xdr:cNvSpPr/>
      </xdr:nvSpPr>
      <xdr:spPr>
        <a:xfrm>
          <a:off x="13652500" y="66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59161</xdr:rowOff>
    </xdr:from>
    <xdr:ext cx="469744" cy="259045"/>
    <xdr:sp macro="" textlink="">
      <xdr:nvSpPr>
        <xdr:cNvPr id="535" name="テキスト ボックス 534"/>
        <xdr:cNvSpPr txBox="1"/>
      </xdr:nvSpPr>
      <xdr:spPr>
        <a:xfrm>
          <a:off x="13468428" y="67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158077</xdr:rowOff>
    </xdr:from>
    <xdr:to>
      <xdr:col>67</xdr:col>
      <xdr:colOff>101600</xdr:colOff>
      <xdr:row>39</xdr:row>
      <xdr:rowOff>88227</xdr:rowOff>
    </xdr:to>
    <xdr:sp macro="" textlink="">
      <xdr:nvSpPr>
        <xdr:cNvPr id="536" name="楕円 535"/>
        <xdr:cNvSpPr/>
      </xdr:nvSpPr>
      <xdr:spPr>
        <a:xfrm>
          <a:off x="12763500" y="667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79354</xdr:rowOff>
    </xdr:from>
    <xdr:ext cx="378565" cy="259045"/>
    <xdr:sp macro="" textlink="">
      <xdr:nvSpPr>
        <xdr:cNvPr id="537" name="テキスト ボックス 536"/>
        <xdr:cNvSpPr txBox="1"/>
      </xdr:nvSpPr>
      <xdr:spPr>
        <a:xfrm>
          <a:off x="12625017" y="6765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22924</xdr:rowOff>
    </xdr:from>
    <xdr:to>
      <xdr:col>85</xdr:col>
      <xdr:colOff>127000</xdr:colOff>
      <xdr:row>78</xdr:row>
      <xdr:rowOff>29663</xdr:rowOff>
    </xdr:to>
    <xdr:cxnSp macro="">
      <xdr:nvCxnSpPr>
        <xdr:cNvPr id="623" name="直線コネクタ 622"/>
        <xdr:cNvCxnSpPr/>
      </xdr:nvCxnSpPr>
      <xdr:spPr>
        <a:xfrm flipV="1">
          <a:off x="15481300" y="13396024"/>
          <a:ext cx="8382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8324</xdr:rowOff>
    </xdr:from>
    <xdr:to>
      <xdr:col>81</xdr:col>
      <xdr:colOff>50800</xdr:colOff>
      <xdr:row>78</xdr:row>
      <xdr:rowOff>29663</xdr:rowOff>
    </xdr:to>
    <xdr:cxnSp macro="">
      <xdr:nvCxnSpPr>
        <xdr:cNvPr id="626" name="直線コネクタ 625"/>
        <xdr:cNvCxnSpPr/>
      </xdr:nvCxnSpPr>
      <xdr:spPr>
        <a:xfrm>
          <a:off x="14592300" y="13381424"/>
          <a:ext cx="8890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5862</xdr:rowOff>
    </xdr:from>
    <xdr:to>
      <xdr:col>76</xdr:col>
      <xdr:colOff>114300</xdr:colOff>
      <xdr:row>78</xdr:row>
      <xdr:rowOff>8324</xdr:rowOff>
    </xdr:to>
    <xdr:cxnSp macro="">
      <xdr:nvCxnSpPr>
        <xdr:cNvPr id="629" name="直線コネクタ 628"/>
        <xdr:cNvCxnSpPr/>
      </xdr:nvCxnSpPr>
      <xdr:spPr>
        <a:xfrm>
          <a:off x="13703300" y="13378962"/>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5862</xdr:rowOff>
    </xdr:from>
    <xdr:to>
      <xdr:col>71</xdr:col>
      <xdr:colOff>177800</xdr:colOff>
      <xdr:row>78</xdr:row>
      <xdr:rowOff>18168</xdr:rowOff>
    </xdr:to>
    <xdr:cxnSp macro="">
      <xdr:nvCxnSpPr>
        <xdr:cNvPr id="632" name="直線コネクタ 631"/>
        <xdr:cNvCxnSpPr/>
      </xdr:nvCxnSpPr>
      <xdr:spPr>
        <a:xfrm flipV="1">
          <a:off x="12814300" y="13378962"/>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143574</xdr:rowOff>
    </xdr:from>
    <xdr:to>
      <xdr:col>85</xdr:col>
      <xdr:colOff>177800</xdr:colOff>
      <xdr:row>78</xdr:row>
      <xdr:rowOff>73724</xdr:rowOff>
    </xdr:to>
    <xdr:sp macro="" textlink="">
      <xdr:nvSpPr>
        <xdr:cNvPr id="642" name="楕円 641"/>
        <xdr:cNvSpPr/>
      </xdr:nvSpPr>
      <xdr:spPr>
        <a:xfrm>
          <a:off x="16268700" y="133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58501</xdr:rowOff>
    </xdr:from>
    <xdr:ext cx="534377" cy="259045"/>
    <xdr:sp macro="" textlink="">
      <xdr:nvSpPr>
        <xdr:cNvPr id="643" name="公債費該当値テキスト"/>
        <xdr:cNvSpPr txBox="1"/>
      </xdr:nvSpPr>
      <xdr:spPr>
        <a:xfrm>
          <a:off x="16370300" y="132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150313</xdr:rowOff>
    </xdr:from>
    <xdr:to>
      <xdr:col>81</xdr:col>
      <xdr:colOff>101600</xdr:colOff>
      <xdr:row>78</xdr:row>
      <xdr:rowOff>80463</xdr:rowOff>
    </xdr:to>
    <xdr:sp macro="" textlink="">
      <xdr:nvSpPr>
        <xdr:cNvPr id="644" name="楕円 643"/>
        <xdr:cNvSpPr/>
      </xdr:nvSpPr>
      <xdr:spPr>
        <a:xfrm>
          <a:off x="15430500" y="133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71590</xdr:rowOff>
    </xdr:from>
    <xdr:ext cx="534377" cy="259045"/>
    <xdr:sp macro="" textlink="">
      <xdr:nvSpPr>
        <xdr:cNvPr id="645" name="テキスト ボックス 644"/>
        <xdr:cNvSpPr txBox="1"/>
      </xdr:nvSpPr>
      <xdr:spPr>
        <a:xfrm>
          <a:off x="15214111" y="134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128974</xdr:rowOff>
    </xdr:from>
    <xdr:to>
      <xdr:col>76</xdr:col>
      <xdr:colOff>165100</xdr:colOff>
      <xdr:row>78</xdr:row>
      <xdr:rowOff>59124</xdr:rowOff>
    </xdr:to>
    <xdr:sp macro="" textlink="">
      <xdr:nvSpPr>
        <xdr:cNvPr id="646" name="楕円 645"/>
        <xdr:cNvSpPr/>
      </xdr:nvSpPr>
      <xdr:spPr>
        <a:xfrm>
          <a:off x="14541500" y="133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50251</xdr:rowOff>
    </xdr:from>
    <xdr:ext cx="534377" cy="259045"/>
    <xdr:sp macro="" textlink="">
      <xdr:nvSpPr>
        <xdr:cNvPr id="647" name="テキスト ボックス 646"/>
        <xdr:cNvSpPr txBox="1"/>
      </xdr:nvSpPr>
      <xdr:spPr>
        <a:xfrm>
          <a:off x="14325111" y="134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126512</xdr:rowOff>
    </xdr:from>
    <xdr:to>
      <xdr:col>72</xdr:col>
      <xdr:colOff>38100</xdr:colOff>
      <xdr:row>78</xdr:row>
      <xdr:rowOff>56662</xdr:rowOff>
    </xdr:to>
    <xdr:sp macro="" textlink="">
      <xdr:nvSpPr>
        <xdr:cNvPr id="648" name="楕円 647"/>
        <xdr:cNvSpPr/>
      </xdr:nvSpPr>
      <xdr:spPr>
        <a:xfrm>
          <a:off x="13652500" y="133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47789</xdr:rowOff>
    </xdr:from>
    <xdr:ext cx="534377" cy="259045"/>
    <xdr:sp macro="" textlink="">
      <xdr:nvSpPr>
        <xdr:cNvPr id="649" name="テキスト ボックス 648"/>
        <xdr:cNvSpPr txBox="1"/>
      </xdr:nvSpPr>
      <xdr:spPr>
        <a:xfrm>
          <a:off x="13436111" y="1342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138818</xdr:rowOff>
    </xdr:from>
    <xdr:to>
      <xdr:col>67</xdr:col>
      <xdr:colOff>101600</xdr:colOff>
      <xdr:row>78</xdr:row>
      <xdr:rowOff>68968</xdr:rowOff>
    </xdr:to>
    <xdr:sp macro="" textlink="">
      <xdr:nvSpPr>
        <xdr:cNvPr id="650" name="楕円 649"/>
        <xdr:cNvSpPr/>
      </xdr:nvSpPr>
      <xdr:spPr>
        <a:xfrm>
          <a:off x="12763500" y="133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60095</xdr:rowOff>
    </xdr:from>
    <xdr:ext cx="534377" cy="259045"/>
    <xdr:sp macro="" textlink="">
      <xdr:nvSpPr>
        <xdr:cNvPr id="651" name="テキスト ボックス 650"/>
        <xdr:cNvSpPr txBox="1"/>
      </xdr:nvSpPr>
      <xdr:spPr>
        <a:xfrm>
          <a:off x="12547111" y="134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96189</xdr:rowOff>
    </xdr:from>
    <xdr:to>
      <xdr:col>85</xdr:col>
      <xdr:colOff>127000</xdr:colOff>
      <xdr:row>98</xdr:row>
      <xdr:rowOff>107476</xdr:rowOff>
    </xdr:to>
    <xdr:cxnSp macro="">
      <xdr:nvCxnSpPr>
        <xdr:cNvPr id="680" name="直線コネクタ 679"/>
        <xdr:cNvCxnSpPr/>
      </xdr:nvCxnSpPr>
      <xdr:spPr>
        <a:xfrm flipV="1">
          <a:off x="15481300" y="16898289"/>
          <a:ext cx="8382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107476</xdr:rowOff>
    </xdr:from>
    <xdr:to>
      <xdr:col>81</xdr:col>
      <xdr:colOff>50800</xdr:colOff>
      <xdr:row>98</xdr:row>
      <xdr:rowOff>150802</xdr:rowOff>
    </xdr:to>
    <xdr:cxnSp macro="">
      <xdr:nvCxnSpPr>
        <xdr:cNvPr id="683" name="直線コネクタ 682"/>
        <xdr:cNvCxnSpPr/>
      </xdr:nvCxnSpPr>
      <xdr:spPr>
        <a:xfrm flipV="1">
          <a:off x="14592300" y="16909576"/>
          <a:ext cx="8890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150802</xdr:rowOff>
    </xdr:from>
    <xdr:to>
      <xdr:col>76</xdr:col>
      <xdr:colOff>114300</xdr:colOff>
      <xdr:row>99</xdr:row>
      <xdr:rowOff>35740</xdr:rowOff>
    </xdr:to>
    <xdr:cxnSp macro="">
      <xdr:nvCxnSpPr>
        <xdr:cNvPr id="686" name="直線コネクタ 685"/>
        <xdr:cNvCxnSpPr/>
      </xdr:nvCxnSpPr>
      <xdr:spPr>
        <a:xfrm flipV="1">
          <a:off x="13703300" y="1695290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131394</xdr:rowOff>
    </xdr:from>
    <xdr:to>
      <xdr:col>71</xdr:col>
      <xdr:colOff>177800</xdr:colOff>
      <xdr:row>99</xdr:row>
      <xdr:rowOff>35740</xdr:rowOff>
    </xdr:to>
    <xdr:cxnSp macro="">
      <xdr:nvCxnSpPr>
        <xdr:cNvPr id="689" name="直線コネクタ 688"/>
        <xdr:cNvCxnSpPr/>
      </xdr:nvCxnSpPr>
      <xdr:spPr>
        <a:xfrm>
          <a:off x="12814300" y="16933494"/>
          <a:ext cx="889000" cy="7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45389</xdr:rowOff>
    </xdr:from>
    <xdr:to>
      <xdr:col>85</xdr:col>
      <xdr:colOff>177800</xdr:colOff>
      <xdr:row>98</xdr:row>
      <xdr:rowOff>146989</xdr:rowOff>
    </xdr:to>
    <xdr:sp macro="" textlink="">
      <xdr:nvSpPr>
        <xdr:cNvPr id="699" name="楕円 698"/>
        <xdr:cNvSpPr/>
      </xdr:nvSpPr>
      <xdr:spPr>
        <a:xfrm>
          <a:off x="16268700" y="168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160930</xdr:rowOff>
    </xdr:from>
    <xdr:ext cx="534377" cy="259045"/>
    <xdr:sp macro="" textlink="">
      <xdr:nvSpPr>
        <xdr:cNvPr id="700" name="積立金該当値テキスト"/>
        <xdr:cNvSpPr txBox="1"/>
      </xdr:nvSpPr>
      <xdr:spPr>
        <a:xfrm>
          <a:off x="16370300" y="167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56676</xdr:rowOff>
    </xdr:from>
    <xdr:to>
      <xdr:col>81</xdr:col>
      <xdr:colOff>101600</xdr:colOff>
      <xdr:row>98</xdr:row>
      <xdr:rowOff>158276</xdr:rowOff>
    </xdr:to>
    <xdr:sp macro="" textlink="">
      <xdr:nvSpPr>
        <xdr:cNvPr id="701" name="楕円 700"/>
        <xdr:cNvSpPr/>
      </xdr:nvSpPr>
      <xdr:spPr>
        <a:xfrm>
          <a:off x="15430500" y="168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149403</xdr:rowOff>
    </xdr:from>
    <xdr:ext cx="534377" cy="259045"/>
    <xdr:sp macro="" textlink="">
      <xdr:nvSpPr>
        <xdr:cNvPr id="702" name="テキスト ボックス 701"/>
        <xdr:cNvSpPr txBox="1"/>
      </xdr:nvSpPr>
      <xdr:spPr>
        <a:xfrm>
          <a:off x="15214111" y="1695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100002</xdr:rowOff>
    </xdr:from>
    <xdr:to>
      <xdr:col>76</xdr:col>
      <xdr:colOff>165100</xdr:colOff>
      <xdr:row>99</xdr:row>
      <xdr:rowOff>30152</xdr:rowOff>
    </xdr:to>
    <xdr:sp macro="" textlink="">
      <xdr:nvSpPr>
        <xdr:cNvPr id="703" name="楕円 702"/>
        <xdr:cNvSpPr/>
      </xdr:nvSpPr>
      <xdr:spPr>
        <a:xfrm>
          <a:off x="14541500" y="169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21279</xdr:rowOff>
    </xdr:from>
    <xdr:ext cx="469744" cy="259045"/>
    <xdr:sp macro="" textlink="">
      <xdr:nvSpPr>
        <xdr:cNvPr id="704" name="テキスト ボックス 703"/>
        <xdr:cNvSpPr txBox="1"/>
      </xdr:nvSpPr>
      <xdr:spPr>
        <a:xfrm>
          <a:off x="14357428" y="1699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156390</xdr:rowOff>
    </xdr:from>
    <xdr:to>
      <xdr:col>72</xdr:col>
      <xdr:colOff>38100</xdr:colOff>
      <xdr:row>99</xdr:row>
      <xdr:rowOff>86540</xdr:rowOff>
    </xdr:to>
    <xdr:sp macro="" textlink="">
      <xdr:nvSpPr>
        <xdr:cNvPr id="705" name="楕円 704"/>
        <xdr:cNvSpPr/>
      </xdr:nvSpPr>
      <xdr:spPr>
        <a:xfrm>
          <a:off x="13652500" y="169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77667</xdr:rowOff>
    </xdr:from>
    <xdr:ext cx="469744" cy="259045"/>
    <xdr:sp macro="" textlink="">
      <xdr:nvSpPr>
        <xdr:cNvPr id="706" name="テキスト ボックス 705"/>
        <xdr:cNvSpPr txBox="1"/>
      </xdr:nvSpPr>
      <xdr:spPr>
        <a:xfrm>
          <a:off x="13468428" y="1705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80594</xdr:rowOff>
    </xdr:from>
    <xdr:to>
      <xdr:col>67</xdr:col>
      <xdr:colOff>101600</xdr:colOff>
      <xdr:row>99</xdr:row>
      <xdr:rowOff>10744</xdr:rowOff>
    </xdr:to>
    <xdr:sp macro="" textlink="">
      <xdr:nvSpPr>
        <xdr:cNvPr id="707" name="楕円 706"/>
        <xdr:cNvSpPr/>
      </xdr:nvSpPr>
      <xdr:spPr>
        <a:xfrm>
          <a:off x="12763500" y="168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1871</xdr:rowOff>
    </xdr:from>
    <xdr:ext cx="534377" cy="259045"/>
    <xdr:sp macro="" textlink="">
      <xdr:nvSpPr>
        <xdr:cNvPr id="708" name="テキスト ボックス 707"/>
        <xdr:cNvSpPr txBox="1"/>
      </xdr:nvSpPr>
      <xdr:spPr>
        <a:xfrm>
          <a:off x="12547111" y="169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43764</xdr:rowOff>
    </xdr:from>
    <xdr:to>
      <xdr:col>116</xdr:col>
      <xdr:colOff>63500</xdr:colOff>
      <xdr:row>38</xdr:row>
      <xdr:rowOff>166598</xdr:rowOff>
    </xdr:to>
    <xdr:cxnSp macro="">
      <xdr:nvCxnSpPr>
        <xdr:cNvPr id="737" name="直線コネクタ 736"/>
        <xdr:cNvCxnSpPr/>
      </xdr:nvCxnSpPr>
      <xdr:spPr>
        <a:xfrm flipV="1">
          <a:off x="21323300" y="6558864"/>
          <a:ext cx="8382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166598</xdr:rowOff>
    </xdr:from>
    <xdr:to>
      <xdr:col>111</xdr:col>
      <xdr:colOff>177800</xdr:colOff>
      <xdr:row>39</xdr:row>
      <xdr:rowOff>2349</xdr:rowOff>
    </xdr:to>
    <xdr:cxnSp macro="">
      <xdr:nvCxnSpPr>
        <xdr:cNvPr id="740" name="直線コネクタ 739"/>
        <xdr:cNvCxnSpPr/>
      </xdr:nvCxnSpPr>
      <xdr:spPr>
        <a:xfrm flipV="1">
          <a:off x="20434300" y="668169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2083</xdr:rowOff>
    </xdr:from>
    <xdr:to>
      <xdr:col>107</xdr:col>
      <xdr:colOff>50800</xdr:colOff>
      <xdr:row>39</xdr:row>
      <xdr:rowOff>2349</xdr:rowOff>
    </xdr:to>
    <xdr:cxnSp macro="">
      <xdr:nvCxnSpPr>
        <xdr:cNvPr id="743" name="直線コネクタ 742"/>
        <xdr:cNvCxnSpPr/>
      </xdr:nvCxnSpPr>
      <xdr:spPr>
        <a:xfrm>
          <a:off x="19545300" y="668863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149530</xdr:rowOff>
    </xdr:from>
    <xdr:to>
      <xdr:col>102</xdr:col>
      <xdr:colOff>114300</xdr:colOff>
      <xdr:row>39</xdr:row>
      <xdr:rowOff>2083</xdr:rowOff>
    </xdr:to>
    <xdr:cxnSp macro="">
      <xdr:nvCxnSpPr>
        <xdr:cNvPr id="746" name="直線コネクタ 745"/>
        <xdr:cNvCxnSpPr/>
      </xdr:nvCxnSpPr>
      <xdr:spPr>
        <a:xfrm>
          <a:off x="18656300" y="666463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164414</xdr:rowOff>
    </xdr:from>
    <xdr:to>
      <xdr:col>116</xdr:col>
      <xdr:colOff>114300</xdr:colOff>
      <xdr:row>38</xdr:row>
      <xdr:rowOff>94564</xdr:rowOff>
    </xdr:to>
    <xdr:sp macro="" textlink="">
      <xdr:nvSpPr>
        <xdr:cNvPr id="756" name="楕円 755"/>
        <xdr:cNvSpPr/>
      </xdr:nvSpPr>
      <xdr:spPr>
        <a:xfrm>
          <a:off x="221107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15841</xdr:rowOff>
    </xdr:from>
    <xdr:ext cx="469744" cy="259045"/>
    <xdr:sp macro="" textlink="">
      <xdr:nvSpPr>
        <xdr:cNvPr id="757" name="投資及び出資金該当値テキスト"/>
        <xdr:cNvSpPr txBox="1"/>
      </xdr:nvSpPr>
      <xdr:spPr>
        <a:xfrm>
          <a:off x="22212300"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115798</xdr:rowOff>
    </xdr:from>
    <xdr:to>
      <xdr:col>112</xdr:col>
      <xdr:colOff>38100</xdr:colOff>
      <xdr:row>39</xdr:row>
      <xdr:rowOff>45948</xdr:rowOff>
    </xdr:to>
    <xdr:sp macro="" textlink="">
      <xdr:nvSpPr>
        <xdr:cNvPr id="758" name="楕円 757"/>
        <xdr:cNvSpPr/>
      </xdr:nvSpPr>
      <xdr:spPr>
        <a:xfrm>
          <a:off x="21272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37075</xdr:rowOff>
    </xdr:from>
    <xdr:ext cx="469744" cy="259045"/>
    <xdr:sp macro="" textlink="">
      <xdr:nvSpPr>
        <xdr:cNvPr id="759" name="テキスト ボックス 758"/>
        <xdr:cNvSpPr txBox="1"/>
      </xdr:nvSpPr>
      <xdr:spPr>
        <a:xfrm>
          <a:off x="21088428" y="672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122999</xdr:rowOff>
    </xdr:from>
    <xdr:to>
      <xdr:col>107</xdr:col>
      <xdr:colOff>101600</xdr:colOff>
      <xdr:row>39</xdr:row>
      <xdr:rowOff>53149</xdr:rowOff>
    </xdr:to>
    <xdr:sp macro="" textlink="">
      <xdr:nvSpPr>
        <xdr:cNvPr id="760" name="楕円 759"/>
        <xdr:cNvSpPr/>
      </xdr:nvSpPr>
      <xdr:spPr>
        <a:xfrm>
          <a:off x="20383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44276</xdr:rowOff>
    </xdr:from>
    <xdr:ext cx="469744" cy="259045"/>
    <xdr:sp macro="" textlink="">
      <xdr:nvSpPr>
        <xdr:cNvPr id="761" name="テキスト ボックス 760"/>
        <xdr:cNvSpPr txBox="1"/>
      </xdr:nvSpPr>
      <xdr:spPr>
        <a:xfrm>
          <a:off x="20199428" y="673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122733</xdr:rowOff>
    </xdr:from>
    <xdr:to>
      <xdr:col>102</xdr:col>
      <xdr:colOff>165100</xdr:colOff>
      <xdr:row>39</xdr:row>
      <xdr:rowOff>52883</xdr:rowOff>
    </xdr:to>
    <xdr:sp macro="" textlink="">
      <xdr:nvSpPr>
        <xdr:cNvPr id="762" name="楕円 761"/>
        <xdr:cNvSpPr/>
      </xdr:nvSpPr>
      <xdr:spPr>
        <a:xfrm>
          <a:off x="19494500" y="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44010</xdr:rowOff>
    </xdr:from>
    <xdr:ext cx="469744" cy="259045"/>
    <xdr:sp macro="" textlink="">
      <xdr:nvSpPr>
        <xdr:cNvPr id="763" name="テキスト ボックス 762"/>
        <xdr:cNvSpPr txBox="1"/>
      </xdr:nvSpPr>
      <xdr:spPr>
        <a:xfrm>
          <a:off x="19310428" y="67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98730</xdr:rowOff>
    </xdr:from>
    <xdr:to>
      <xdr:col>98</xdr:col>
      <xdr:colOff>38100</xdr:colOff>
      <xdr:row>39</xdr:row>
      <xdr:rowOff>28880</xdr:rowOff>
    </xdr:to>
    <xdr:sp macro="" textlink="">
      <xdr:nvSpPr>
        <xdr:cNvPr id="764" name="楕円 763"/>
        <xdr:cNvSpPr/>
      </xdr:nvSpPr>
      <xdr:spPr>
        <a:xfrm>
          <a:off x="18605500" y="66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45407</xdr:rowOff>
    </xdr:from>
    <xdr:ext cx="469744" cy="259045"/>
    <xdr:sp macro="" textlink="">
      <xdr:nvSpPr>
        <xdr:cNvPr id="765" name="テキスト ボックス 764"/>
        <xdr:cNvSpPr txBox="1"/>
      </xdr:nvSpPr>
      <xdr:spPr>
        <a:xfrm>
          <a:off x="18421428" y="63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72903</xdr:rowOff>
    </xdr:from>
    <xdr:to>
      <xdr:col>116</xdr:col>
      <xdr:colOff>63500</xdr:colOff>
      <xdr:row>58</xdr:row>
      <xdr:rowOff>73817</xdr:rowOff>
    </xdr:to>
    <xdr:cxnSp macro="">
      <xdr:nvCxnSpPr>
        <xdr:cNvPr id="792" name="直線コネクタ 791"/>
        <xdr:cNvCxnSpPr/>
      </xdr:nvCxnSpPr>
      <xdr:spPr>
        <a:xfrm>
          <a:off x="21323300" y="1001700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72903</xdr:rowOff>
    </xdr:from>
    <xdr:to>
      <xdr:col>111</xdr:col>
      <xdr:colOff>177800</xdr:colOff>
      <xdr:row>58</xdr:row>
      <xdr:rowOff>73132</xdr:rowOff>
    </xdr:to>
    <xdr:cxnSp macro="">
      <xdr:nvCxnSpPr>
        <xdr:cNvPr id="795" name="直線コネクタ 794"/>
        <xdr:cNvCxnSpPr/>
      </xdr:nvCxnSpPr>
      <xdr:spPr>
        <a:xfrm flipV="1">
          <a:off x="20434300" y="1001700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73132</xdr:rowOff>
    </xdr:from>
    <xdr:to>
      <xdr:col>107</xdr:col>
      <xdr:colOff>50800</xdr:colOff>
      <xdr:row>58</xdr:row>
      <xdr:rowOff>75806</xdr:rowOff>
    </xdr:to>
    <xdr:cxnSp macro="">
      <xdr:nvCxnSpPr>
        <xdr:cNvPr id="798" name="直線コネクタ 797"/>
        <xdr:cNvCxnSpPr/>
      </xdr:nvCxnSpPr>
      <xdr:spPr>
        <a:xfrm flipV="1">
          <a:off x="19545300" y="10017232"/>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75806</xdr:rowOff>
    </xdr:from>
    <xdr:to>
      <xdr:col>102</xdr:col>
      <xdr:colOff>114300</xdr:colOff>
      <xdr:row>58</xdr:row>
      <xdr:rowOff>79053</xdr:rowOff>
    </xdr:to>
    <xdr:cxnSp macro="">
      <xdr:nvCxnSpPr>
        <xdr:cNvPr id="801" name="直線コネクタ 800"/>
        <xdr:cNvCxnSpPr/>
      </xdr:nvCxnSpPr>
      <xdr:spPr>
        <a:xfrm flipV="1">
          <a:off x="18656300" y="10019906"/>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23017</xdr:rowOff>
    </xdr:from>
    <xdr:to>
      <xdr:col>116</xdr:col>
      <xdr:colOff>114300</xdr:colOff>
      <xdr:row>58</xdr:row>
      <xdr:rowOff>124617</xdr:rowOff>
    </xdr:to>
    <xdr:sp macro="" textlink="">
      <xdr:nvSpPr>
        <xdr:cNvPr id="811" name="楕円 810"/>
        <xdr:cNvSpPr/>
      </xdr:nvSpPr>
      <xdr:spPr>
        <a:xfrm>
          <a:off x="22110700" y="996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115767</xdr:rowOff>
    </xdr:from>
    <xdr:ext cx="469744" cy="259045"/>
    <xdr:sp macro="" textlink="">
      <xdr:nvSpPr>
        <xdr:cNvPr id="812" name="貸付金該当値テキスト"/>
        <xdr:cNvSpPr txBox="1"/>
      </xdr:nvSpPr>
      <xdr:spPr>
        <a:xfrm>
          <a:off x="22212300" y="98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22103</xdr:rowOff>
    </xdr:from>
    <xdr:to>
      <xdr:col>112</xdr:col>
      <xdr:colOff>38100</xdr:colOff>
      <xdr:row>58</xdr:row>
      <xdr:rowOff>123703</xdr:rowOff>
    </xdr:to>
    <xdr:sp macro="" textlink="">
      <xdr:nvSpPr>
        <xdr:cNvPr id="813" name="楕円 812"/>
        <xdr:cNvSpPr/>
      </xdr:nvSpPr>
      <xdr:spPr>
        <a:xfrm>
          <a:off x="21272500" y="99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114830</xdr:rowOff>
    </xdr:from>
    <xdr:ext cx="469744" cy="259045"/>
    <xdr:sp macro="" textlink="">
      <xdr:nvSpPr>
        <xdr:cNvPr id="814" name="テキスト ボックス 813"/>
        <xdr:cNvSpPr txBox="1"/>
      </xdr:nvSpPr>
      <xdr:spPr>
        <a:xfrm>
          <a:off x="21088428" y="1005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22332</xdr:rowOff>
    </xdr:from>
    <xdr:to>
      <xdr:col>107</xdr:col>
      <xdr:colOff>101600</xdr:colOff>
      <xdr:row>58</xdr:row>
      <xdr:rowOff>123932</xdr:rowOff>
    </xdr:to>
    <xdr:sp macro="" textlink="">
      <xdr:nvSpPr>
        <xdr:cNvPr id="815" name="楕円 814"/>
        <xdr:cNvSpPr/>
      </xdr:nvSpPr>
      <xdr:spPr>
        <a:xfrm>
          <a:off x="20383500" y="99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115059</xdr:rowOff>
    </xdr:from>
    <xdr:ext cx="469744" cy="259045"/>
    <xdr:sp macro="" textlink="">
      <xdr:nvSpPr>
        <xdr:cNvPr id="816" name="テキスト ボックス 815"/>
        <xdr:cNvSpPr txBox="1"/>
      </xdr:nvSpPr>
      <xdr:spPr>
        <a:xfrm>
          <a:off x="20199428" y="100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25006</xdr:rowOff>
    </xdr:from>
    <xdr:to>
      <xdr:col>102</xdr:col>
      <xdr:colOff>165100</xdr:colOff>
      <xdr:row>58</xdr:row>
      <xdr:rowOff>126606</xdr:rowOff>
    </xdr:to>
    <xdr:sp macro="" textlink="">
      <xdr:nvSpPr>
        <xdr:cNvPr id="817" name="楕円 816"/>
        <xdr:cNvSpPr/>
      </xdr:nvSpPr>
      <xdr:spPr>
        <a:xfrm>
          <a:off x="19494500" y="9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117733</xdr:rowOff>
    </xdr:from>
    <xdr:ext cx="469744" cy="259045"/>
    <xdr:sp macro="" textlink="">
      <xdr:nvSpPr>
        <xdr:cNvPr id="818" name="テキスト ボックス 817"/>
        <xdr:cNvSpPr txBox="1"/>
      </xdr:nvSpPr>
      <xdr:spPr>
        <a:xfrm>
          <a:off x="19310428" y="100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28253</xdr:rowOff>
    </xdr:from>
    <xdr:to>
      <xdr:col>98</xdr:col>
      <xdr:colOff>38100</xdr:colOff>
      <xdr:row>58</xdr:row>
      <xdr:rowOff>129853</xdr:rowOff>
    </xdr:to>
    <xdr:sp macro="" textlink="">
      <xdr:nvSpPr>
        <xdr:cNvPr id="819" name="楕円 818"/>
        <xdr:cNvSpPr/>
      </xdr:nvSpPr>
      <xdr:spPr>
        <a:xfrm>
          <a:off x="18605500" y="99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120980</xdr:rowOff>
    </xdr:from>
    <xdr:ext cx="469744" cy="259045"/>
    <xdr:sp macro="" textlink="">
      <xdr:nvSpPr>
        <xdr:cNvPr id="820" name="テキスト ボックス 819"/>
        <xdr:cNvSpPr txBox="1"/>
      </xdr:nvSpPr>
      <xdr:spPr>
        <a:xfrm>
          <a:off x="18421428" y="1006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3601</xdr:rowOff>
    </xdr:from>
    <xdr:to>
      <xdr:col>116</xdr:col>
      <xdr:colOff>63500</xdr:colOff>
      <xdr:row>77</xdr:row>
      <xdr:rowOff>14297</xdr:rowOff>
    </xdr:to>
    <xdr:cxnSp macro="">
      <xdr:nvCxnSpPr>
        <xdr:cNvPr id="852" name="直線コネクタ 851"/>
        <xdr:cNvCxnSpPr/>
      </xdr:nvCxnSpPr>
      <xdr:spPr>
        <a:xfrm flipV="1">
          <a:off x="21323300" y="13205251"/>
          <a:ext cx="8382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14297</xdr:rowOff>
    </xdr:from>
    <xdr:to>
      <xdr:col>111</xdr:col>
      <xdr:colOff>177800</xdr:colOff>
      <xdr:row>77</xdr:row>
      <xdr:rowOff>46268</xdr:rowOff>
    </xdr:to>
    <xdr:cxnSp macro="">
      <xdr:nvCxnSpPr>
        <xdr:cNvPr id="855" name="直線コネクタ 854"/>
        <xdr:cNvCxnSpPr/>
      </xdr:nvCxnSpPr>
      <xdr:spPr>
        <a:xfrm flipV="1">
          <a:off x="20434300" y="13215947"/>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46268</xdr:rowOff>
    </xdr:from>
    <xdr:to>
      <xdr:col>107</xdr:col>
      <xdr:colOff>50800</xdr:colOff>
      <xdr:row>77</xdr:row>
      <xdr:rowOff>107598</xdr:rowOff>
    </xdr:to>
    <xdr:cxnSp macro="">
      <xdr:nvCxnSpPr>
        <xdr:cNvPr id="858" name="直線コネクタ 857"/>
        <xdr:cNvCxnSpPr/>
      </xdr:nvCxnSpPr>
      <xdr:spPr>
        <a:xfrm flipV="1">
          <a:off x="19545300" y="13247918"/>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107598</xdr:rowOff>
    </xdr:from>
    <xdr:to>
      <xdr:col>102</xdr:col>
      <xdr:colOff>114300</xdr:colOff>
      <xdr:row>77</xdr:row>
      <xdr:rowOff>140370</xdr:rowOff>
    </xdr:to>
    <xdr:cxnSp macro="">
      <xdr:nvCxnSpPr>
        <xdr:cNvPr id="861" name="直線コネクタ 860"/>
        <xdr:cNvCxnSpPr/>
      </xdr:nvCxnSpPr>
      <xdr:spPr>
        <a:xfrm flipV="1">
          <a:off x="18656300" y="13309248"/>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124251</xdr:rowOff>
    </xdr:from>
    <xdr:to>
      <xdr:col>116</xdr:col>
      <xdr:colOff>114300</xdr:colOff>
      <xdr:row>77</xdr:row>
      <xdr:rowOff>54401</xdr:rowOff>
    </xdr:to>
    <xdr:sp macro="" textlink="">
      <xdr:nvSpPr>
        <xdr:cNvPr id="871" name="楕円 870"/>
        <xdr:cNvSpPr/>
      </xdr:nvSpPr>
      <xdr:spPr>
        <a:xfrm>
          <a:off x="22110700" y="13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102678</xdr:rowOff>
    </xdr:from>
    <xdr:ext cx="534377" cy="259045"/>
    <xdr:sp macro="" textlink="">
      <xdr:nvSpPr>
        <xdr:cNvPr id="872" name="繰出金該当値テキスト"/>
        <xdr:cNvSpPr txBox="1"/>
      </xdr:nvSpPr>
      <xdr:spPr>
        <a:xfrm>
          <a:off x="22212300" y="131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134947</xdr:rowOff>
    </xdr:from>
    <xdr:to>
      <xdr:col>112</xdr:col>
      <xdr:colOff>38100</xdr:colOff>
      <xdr:row>77</xdr:row>
      <xdr:rowOff>65097</xdr:rowOff>
    </xdr:to>
    <xdr:sp macro="" textlink="">
      <xdr:nvSpPr>
        <xdr:cNvPr id="873" name="楕円 872"/>
        <xdr:cNvSpPr/>
      </xdr:nvSpPr>
      <xdr:spPr>
        <a:xfrm>
          <a:off x="21272500" y="131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56224</xdr:rowOff>
    </xdr:from>
    <xdr:ext cx="534377" cy="259045"/>
    <xdr:sp macro="" textlink="">
      <xdr:nvSpPr>
        <xdr:cNvPr id="874" name="テキスト ボックス 873"/>
        <xdr:cNvSpPr txBox="1"/>
      </xdr:nvSpPr>
      <xdr:spPr>
        <a:xfrm>
          <a:off x="21056111" y="132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166918</xdr:rowOff>
    </xdr:from>
    <xdr:to>
      <xdr:col>107</xdr:col>
      <xdr:colOff>101600</xdr:colOff>
      <xdr:row>77</xdr:row>
      <xdr:rowOff>97068</xdr:rowOff>
    </xdr:to>
    <xdr:sp macro="" textlink="">
      <xdr:nvSpPr>
        <xdr:cNvPr id="875" name="楕円 874"/>
        <xdr:cNvSpPr/>
      </xdr:nvSpPr>
      <xdr:spPr>
        <a:xfrm>
          <a:off x="20383500" y="131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88195</xdr:rowOff>
    </xdr:from>
    <xdr:ext cx="534377" cy="259045"/>
    <xdr:sp macro="" textlink="">
      <xdr:nvSpPr>
        <xdr:cNvPr id="876" name="テキスト ボックス 875"/>
        <xdr:cNvSpPr txBox="1"/>
      </xdr:nvSpPr>
      <xdr:spPr>
        <a:xfrm>
          <a:off x="20167111" y="1328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56798</xdr:rowOff>
    </xdr:from>
    <xdr:to>
      <xdr:col>102</xdr:col>
      <xdr:colOff>165100</xdr:colOff>
      <xdr:row>77</xdr:row>
      <xdr:rowOff>158398</xdr:rowOff>
    </xdr:to>
    <xdr:sp macro="" textlink="">
      <xdr:nvSpPr>
        <xdr:cNvPr id="877" name="楕円 876"/>
        <xdr:cNvSpPr/>
      </xdr:nvSpPr>
      <xdr:spPr>
        <a:xfrm>
          <a:off x="19494500" y="132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149525</xdr:rowOff>
    </xdr:from>
    <xdr:ext cx="534377" cy="259045"/>
    <xdr:sp macro="" textlink="">
      <xdr:nvSpPr>
        <xdr:cNvPr id="878" name="テキスト ボックス 877"/>
        <xdr:cNvSpPr txBox="1"/>
      </xdr:nvSpPr>
      <xdr:spPr>
        <a:xfrm>
          <a:off x="19278111" y="133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89570</xdr:rowOff>
    </xdr:from>
    <xdr:to>
      <xdr:col>98</xdr:col>
      <xdr:colOff>38100</xdr:colOff>
      <xdr:row>78</xdr:row>
      <xdr:rowOff>19720</xdr:rowOff>
    </xdr:to>
    <xdr:sp macro="" textlink="">
      <xdr:nvSpPr>
        <xdr:cNvPr id="879" name="楕円 878"/>
        <xdr:cNvSpPr/>
      </xdr:nvSpPr>
      <xdr:spPr>
        <a:xfrm>
          <a:off x="18605500" y="132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10847</xdr:rowOff>
    </xdr:from>
    <xdr:ext cx="534377" cy="259045"/>
    <xdr:sp macro="" textlink="">
      <xdr:nvSpPr>
        <xdr:cNvPr id="880" name="テキスト ボックス 879"/>
        <xdr:cNvSpPr txBox="1"/>
      </xdr:nvSpPr>
      <xdr:spPr>
        <a:xfrm>
          <a:off x="18389111" y="133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aseline="0">
              <a:latin typeface="ＭＳ Ｐゴシック" pitchFamily="50" charset="-128"/>
              <a:ea typeface="ＭＳ Ｐゴシック" pitchFamily="50" charset="-128"/>
            </a:rPr>
            <a:t>　歳出決算総額の住民一人当たりのコストは</a:t>
          </a:r>
          <a:r>
            <a:rPr kumimoji="1" lang="en-US" altLang="ja-JP" sz="1200" baseline="0">
              <a:latin typeface="ＭＳ Ｐゴシック" pitchFamily="50" charset="-128"/>
              <a:ea typeface="ＭＳ Ｐゴシック" pitchFamily="50" charset="-128"/>
            </a:rPr>
            <a:t>468,522</a:t>
          </a:r>
          <a:r>
            <a:rPr kumimoji="1" lang="ja-JP" altLang="en-US" sz="1200" baseline="0">
              <a:latin typeface="ＭＳ Ｐゴシック" pitchFamily="50" charset="-128"/>
              <a:ea typeface="ＭＳ Ｐゴシック" pitchFamily="50" charset="-128"/>
            </a:rPr>
            <a:t>円であり、前年度の</a:t>
          </a:r>
          <a:r>
            <a:rPr kumimoji="1" lang="en-US" altLang="ja-JP" sz="1200" baseline="0">
              <a:latin typeface="ＭＳ Ｐゴシック" pitchFamily="50" charset="-128"/>
              <a:ea typeface="ＭＳ Ｐゴシック" pitchFamily="50" charset="-128"/>
            </a:rPr>
            <a:t>459,494</a:t>
          </a:r>
          <a:r>
            <a:rPr kumimoji="1" lang="ja-JP" altLang="en-US" sz="1200" baseline="0">
              <a:latin typeface="ＭＳ Ｐゴシック" pitchFamily="50" charset="-128"/>
              <a:ea typeface="ＭＳ Ｐゴシック" pitchFamily="50" charset="-128"/>
            </a:rPr>
            <a:t>円と比較し、約</a:t>
          </a:r>
          <a:r>
            <a:rPr kumimoji="1" lang="en-US" altLang="ja-JP" sz="1200" baseline="0">
              <a:latin typeface="ＭＳ Ｐゴシック" pitchFamily="50" charset="-128"/>
              <a:ea typeface="ＭＳ Ｐゴシック" pitchFamily="50" charset="-128"/>
            </a:rPr>
            <a:t>9,000</a:t>
          </a:r>
          <a:r>
            <a:rPr kumimoji="1" lang="ja-JP" altLang="en-US" sz="1200" baseline="0">
              <a:latin typeface="ＭＳ Ｐゴシック" pitchFamily="50" charset="-128"/>
              <a:ea typeface="ＭＳ Ｐゴシック" pitchFamily="50" charset="-128"/>
            </a:rPr>
            <a:t>円の増となった。主な増要因となっているのは投資及び出資金であり、これは上水道に係る建設事業に対し出資を行ったことによるものである。</a:t>
          </a:r>
          <a:r>
            <a:rPr kumimoji="1" lang="ja-JP" altLang="en-US" sz="1200">
              <a:solidFill>
                <a:schemeClr val="dk1"/>
              </a:solidFill>
              <a:latin typeface="ＭＳ Ｐゴシック" pitchFamily="50" charset="-128"/>
              <a:ea typeface="ＭＳ Ｐゴシック" pitchFamily="50" charset="-128"/>
              <a:cs typeface="+mn-cs"/>
            </a:rPr>
            <a:t>類似団体平均との比較において、人件費、投資及び出資金以外の数値については全て下回っているが、歳出構成比の</a:t>
          </a:r>
          <a:r>
            <a:rPr kumimoji="1" lang="en-US" altLang="ja-JP" sz="1200">
              <a:solidFill>
                <a:schemeClr val="dk1"/>
              </a:solidFill>
              <a:latin typeface="ＭＳ Ｐゴシック" pitchFamily="50" charset="-128"/>
              <a:ea typeface="ＭＳ Ｐゴシック" pitchFamily="50" charset="-128"/>
              <a:cs typeface="+mn-cs"/>
            </a:rPr>
            <a:t>20</a:t>
          </a:r>
          <a:r>
            <a:rPr kumimoji="1" lang="ja-JP" altLang="en-US" sz="1200">
              <a:solidFill>
                <a:schemeClr val="dk1"/>
              </a:solidFill>
              <a:latin typeface="ＭＳ Ｐゴシック" pitchFamily="50" charset="-128"/>
              <a:ea typeface="ＭＳ Ｐゴシック" pitchFamily="50" charset="-128"/>
              <a:cs typeface="+mn-cs"/>
            </a:rPr>
            <a:t>％以上を占める人件費については、</a:t>
          </a:r>
          <a:r>
            <a:rPr kumimoji="1" lang="ja-JP" altLang="ja-JP" sz="1200">
              <a:solidFill>
                <a:schemeClr val="dk1"/>
              </a:solidFill>
              <a:latin typeface="ＭＳ Ｐゴシック" pitchFamily="50" charset="-128"/>
              <a:ea typeface="ＭＳ Ｐゴシック" pitchFamily="50" charset="-128"/>
              <a:cs typeface="+mn-cs"/>
            </a:rPr>
            <a:t>住民一人当たり</a:t>
          </a:r>
          <a:r>
            <a:rPr kumimoji="1" lang="en-US" altLang="ja-JP" sz="1200">
              <a:solidFill>
                <a:schemeClr val="dk1"/>
              </a:solidFill>
              <a:latin typeface="ＭＳ Ｐゴシック" pitchFamily="50" charset="-128"/>
              <a:ea typeface="ＭＳ Ｐゴシック" pitchFamily="50" charset="-128"/>
              <a:cs typeface="+mn-cs"/>
            </a:rPr>
            <a:t>101,363</a:t>
          </a:r>
          <a:r>
            <a:rPr kumimoji="1" lang="ja-JP" altLang="ja-JP" sz="1200">
              <a:solidFill>
                <a:schemeClr val="dk1"/>
              </a:solidFill>
              <a:latin typeface="ＭＳ Ｐゴシック" pitchFamily="50" charset="-128"/>
              <a:ea typeface="ＭＳ Ｐゴシック" pitchFamily="50" charset="-128"/>
              <a:cs typeface="+mn-cs"/>
            </a:rPr>
            <a:t>円</a:t>
          </a:r>
          <a:r>
            <a:rPr kumimoji="1" lang="ja-JP" altLang="en-US" sz="1200">
              <a:solidFill>
                <a:schemeClr val="dk1"/>
              </a:solidFill>
              <a:latin typeface="ＭＳ Ｐゴシック" pitchFamily="50" charset="-128"/>
              <a:ea typeface="ＭＳ Ｐゴシック" pitchFamily="50" charset="-128"/>
              <a:cs typeface="+mn-cs"/>
            </a:rPr>
            <a:t>と</a:t>
          </a:r>
          <a:r>
            <a:rPr kumimoji="1" lang="ja-JP" altLang="ja-JP" sz="1200">
              <a:solidFill>
                <a:schemeClr val="dk1"/>
              </a:solidFill>
              <a:latin typeface="ＭＳ Ｐゴシック" pitchFamily="50" charset="-128"/>
              <a:ea typeface="ＭＳ Ｐゴシック" pitchFamily="50" charset="-128"/>
              <a:cs typeface="+mn-cs"/>
            </a:rPr>
            <a:t>、</a:t>
          </a:r>
          <a:r>
            <a:rPr kumimoji="1" lang="en-US" altLang="ja-JP" sz="1200">
              <a:solidFill>
                <a:schemeClr val="dk1"/>
              </a:solidFill>
              <a:latin typeface="ＭＳ Ｐゴシック" pitchFamily="50" charset="-128"/>
              <a:ea typeface="ＭＳ Ｐゴシック" pitchFamily="50" charset="-128"/>
              <a:cs typeface="+mn-cs"/>
            </a:rPr>
            <a:t>12,000</a:t>
          </a:r>
          <a:r>
            <a:rPr kumimoji="1" lang="ja-JP" altLang="en-US" sz="1200">
              <a:solidFill>
                <a:schemeClr val="dk1"/>
              </a:solidFill>
              <a:latin typeface="ＭＳ Ｐゴシック" pitchFamily="50" charset="-128"/>
              <a:ea typeface="ＭＳ Ｐゴシック" pitchFamily="50" charset="-128"/>
              <a:cs typeface="+mn-cs"/>
            </a:rPr>
            <a:t>円程度上回っており、</a:t>
          </a:r>
          <a:r>
            <a:rPr kumimoji="1" lang="ja-JP" altLang="ja-JP" sz="1200">
              <a:solidFill>
                <a:schemeClr val="dk1"/>
              </a:solidFill>
              <a:latin typeface="ＭＳ Ｐゴシック" pitchFamily="50" charset="-128"/>
              <a:ea typeface="ＭＳ Ｐゴシック" pitchFamily="50" charset="-128"/>
              <a:cs typeface="+mn-cs"/>
            </a:rPr>
            <a:t>全国平均</a:t>
          </a:r>
          <a:r>
            <a:rPr kumimoji="1" lang="ja-JP" altLang="en-US"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千葉県平均</a:t>
          </a:r>
          <a:r>
            <a:rPr kumimoji="1" lang="ja-JP" altLang="en-US" sz="1200">
              <a:solidFill>
                <a:schemeClr val="dk1"/>
              </a:solidFill>
              <a:latin typeface="ＭＳ Ｐゴシック" pitchFamily="50" charset="-128"/>
              <a:ea typeface="ＭＳ Ｐゴシック" pitchFamily="50" charset="-128"/>
              <a:cs typeface="+mn-cs"/>
            </a:rPr>
            <a:t>と比較しても約</a:t>
          </a:r>
          <a:r>
            <a:rPr kumimoji="1" lang="en-US" altLang="ja-JP" sz="1200">
              <a:solidFill>
                <a:schemeClr val="dk1"/>
              </a:solidFill>
              <a:latin typeface="ＭＳ Ｐゴシック" pitchFamily="50" charset="-128"/>
              <a:ea typeface="ＭＳ Ｐゴシック" pitchFamily="50" charset="-128"/>
              <a:cs typeface="+mn-cs"/>
            </a:rPr>
            <a:t>28,000</a:t>
          </a:r>
          <a:r>
            <a:rPr kumimoji="1" lang="ja-JP" altLang="en-US" sz="1200">
              <a:solidFill>
                <a:schemeClr val="dk1"/>
              </a:solidFill>
              <a:latin typeface="ＭＳ Ｐゴシック" pitchFamily="50" charset="-128"/>
              <a:ea typeface="ＭＳ Ｐゴシック" pitchFamily="50" charset="-128"/>
              <a:cs typeface="+mn-cs"/>
            </a:rPr>
            <a:t>～</a:t>
          </a:r>
          <a:r>
            <a:rPr kumimoji="1" lang="en-US" altLang="ja-JP" sz="1200">
              <a:solidFill>
                <a:schemeClr val="dk1"/>
              </a:solidFill>
              <a:latin typeface="ＭＳ Ｐゴシック" pitchFamily="50" charset="-128"/>
              <a:ea typeface="ＭＳ Ｐゴシック" pitchFamily="50" charset="-128"/>
              <a:cs typeface="+mn-cs"/>
            </a:rPr>
            <a:t>35,000</a:t>
          </a:r>
          <a:r>
            <a:rPr kumimoji="1" lang="ja-JP" altLang="en-US" sz="1200">
              <a:solidFill>
                <a:schemeClr val="dk1"/>
              </a:solidFill>
              <a:latin typeface="ＭＳ Ｐゴシック" pitchFamily="50" charset="-128"/>
              <a:ea typeface="ＭＳ Ｐゴシック" pitchFamily="50" charset="-128"/>
              <a:cs typeface="+mn-cs"/>
            </a:rPr>
            <a:t>円と</a:t>
          </a:r>
          <a:r>
            <a:rPr kumimoji="1" lang="ja-JP" altLang="ja-JP" sz="1200">
              <a:solidFill>
                <a:schemeClr val="dk1"/>
              </a:solidFill>
              <a:latin typeface="ＭＳ Ｐゴシック" pitchFamily="50" charset="-128"/>
              <a:ea typeface="ＭＳ Ｐゴシック" pitchFamily="50" charset="-128"/>
              <a:cs typeface="+mn-cs"/>
            </a:rPr>
            <a:t>を大きく上回っている状況となっている。この要因として、職員数が多いことが挙げられるが、これは市の人口規模に対して保育所や幼稚園の施設数が多いこと、また、ごみ焼却施設、し尿処理施設、給食センター等を市直営で運営していることに起因する。今後は施設の統廃合、直営施設の民営化などの取組を進め、人件費の削減に努める。</a:t>
          </a:r>
          <a:endParaRPr kumimoji="1" lang="ja-JP" altLang="en-US" sz="120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157226</xdr:rowOff>
    </xdr:from>
    <xdr:to>
      <xdr:col>24</xdr:col>
      <xdr:colOff>63500</xdr:colOff>
      <xdr:row>34</xdr:row>
      <xdr:rowOff>170180</xdr:rowOff>
    </xdr:to>
    <xdr:cxnSp macro="">
      <xdr:nvCxnSpPr>
        <xdr:cNvPr id="61" name="直線コネクタ 60"/>
        <xdr:cNvCxnSpPr/>
      </xdr:nvCxnSpPr>
      <xdr:spPr>
        <a:xfrm>
          <a:off x="3797300" y="598652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76645</xdr:rowOff>
    </xdr:from>
    <xdr:to>
      <xdr:col>19</xdr:col>
      <xdr:colOff>177800</xdr:colOff>
      <xdr:row>34</xdr:row>
      <xdr:rowOff>157226</xdr:rowOff>
    </xdr:to>
    <xdr:cxnSp macro="">
      <xdr:nvCxnSpPr>
        <xdr:cNvPr id="64" name="直線コネクタ 63"/>
        <xdr:cNvCxnSpPr/>
      </xdr:nvCxnSpPr>
      <xdr:spPr>
        <a:xfrm>
          <a:off x="2908300" y="5905945"/>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76645</xdr:rowOff>
    </xdr:from>
    <xdr:to>
      <xdr:col>15</xdr:col>
      <xdr:colOff>50800</xdr:colOff>
      <xdr:row>34</xdr:row>
      <xdr:rowOff>144653</xdr:rowOff>
    </xdr:to>
    <xdr:cxnSp macro="">
      <xdr:nvCxnSpPr>
        <xdr:cNvPr id="67" name="直線コネクタ 66"/>
        <xdr:cNvCxnSpPr/>
      </xdr:nvCxnSpPr>
      <xdr:spPr>
        <a:xfrm flipV="1">
          <a:off x="2019300" y="5905945"/>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144653</xdr:rowOff>
    </xdr:from>
    <xdr:to>
      <xdr:col>10</xdr:col>
      <xdr:colOff>114300</xdr:colOff>
      <xdr:row>34</xdr:row>
      <xdr:rowOff>146367</xdr:rowOff>
    </xdr:to>
    <xdr:cxnSp macro="">
      <xdr:nvCxnSpPr>
        <xdr:cNvPr id="70" name="直線コネクタ 69"/>
        <xdr:cNvCxnSpPr/>
      </xdr:nvCxnSpPr>
      <xdr:spPr>
        <a:xfrm flipV="1">
          <a:off x="1130300" y="597395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119380</xdr:rowOff>
    </xdr:from>
    <xdr:to>
      <xdr:col>24</xdr:col>
      <xdr:colOff>114300</xdr:colOff>
      <xdr:row>35</xdr:row>
      <xdr:rowOff>49530</xdr:rowOff>
    </xdr:to>
    <xdr:sp macro="" textlink="">
      <xdr:nvSpPr>
        <xdr:cNvPr id="80" name="楕円 79"/>
        <xdr:cNvSpPr/>
      </xdr:nvSpPr>
      <xdr:spPr>
        <a:xfrm>
          <a:off x="45847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142257</xdr:rowOff>
    </xdr:from>
    <xdr:ext cx="469744" cy="259045"/>
    <xdr:sp macro="" textlink="">
      <xdr:nvSpPr>
        <xdr:cNvPr id="81" name="議会費該当値テキスト"/>
        <xdr:cNvSpPr txBox="1"/>
      </xdr:nvSpPr>
      <xdr:spPr>
        <a:xfrm>
          <a:off x="4686300"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106426</xdr:rowOff>
    </xdr:from>
    <xdr:to>
      <xdr:col>20</xdr:col>
      <xdr:colOff>38100</xdr:colOff>
      <xdr:row>35</xdr:row>
      <xdr:rowOff>36576</xdr:rowOff>
    </xdr:to>
    <xdr:sp macro="" textlink="">
      <xdr:nvSpPr>
        <xdr:cNvPr id="82" name="楕円 81"/>
        <xdr:cNvSpPr/>
      </xdr:nvSpPr>
      <xdr:spPr>
        <a:xfrm>
          <a:off x="3746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53103</xdr:rowOff>
    </xdr:from>
    <xdr:ext cx="469744" cy="259045"/>
    <xdr:sp macro="" textlink="">
      <xdr:nvSpPr>
        <xdr:cNvPr id="83" name="テキスト ボックス 82"/>
        <xdr:cNvSpPr txBox="1"/>
      </xdr:nvSpPr>
      <xdr:spPr>
        <a:xfrm>
          <a:off x="3562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25845</xdr:rowOff>
    </xdr:from>
    <xdr:to>
      <xdr:col>15</xdr:col>
      <xdr:colOff>101600</xdr:colOff>
      <xdr:row>34</xdr:row>
      <xdr:rowOff>127445</xdr:rowOff>
    </xdr:to>
    <xdr:sp macro="" textlink="">
      <xdr:nvSpPr>
        <xdr:cNvPr id="84" name="楕円 83"/>
        <xdr:cNvSpPr/>
      </xdr:nvSpPr>
      <xdr:spPr>
        <a:xfrm>
          <a:off x="2857500" y="58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143972</xdr:rowOff>
    </xdr:from>
    <xdr:ext cx="469744" cy="259045"/>
    <xdr:sp macro="" textlink="">
      <xdr:nvSpPr>
        <xdr:cNvPr id="85" name="テキスト ボックス 84"/>
        <xdr:cNvSpPr txBox="1"/>
      </xdr:nvSpPr>
      <xdr:spPr>
        <a:xfrm>
          <a:off x="2673428" y="5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93853</xdr:rowOff>
    </xdr:from>
    <xdr:to>
      <xdr:col>10</xdr:col>
      <xdr:colOff>165100</xdr:colOff>
      <xdr:row>35</xdr:row>
      <xdr:rowOff>24003</xdr:rowOff>
    </xdr:to>
    <xdr:sp macro="" textlink="">
      <xdr:nvSpPr>
        <xdr:cNvPr id="86" name="楕円 85"/>
        <xdr:cNvSpPr/>
      </xdr:nvSpPr>
      <xdr:spPr>
        <a:xfrm>
          <a:off x="1968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40530</xdr:rowOff>
    </xdr:from>
    <xdr:ext cx="469744" cy="259045"/>
    <xdr:sp macro="" textlink="">
      <xdr:nvSpPr>
        <xdr:cNvPr id="87" name="テキスト ボックス 86"/>
        <xdr:cNvSpPr txBox="1"/>
      </xdr:nvSpPr>
      <xdr:spPr>
        <a:xfrm>
          <a:off x="1784428" y="569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95567</xdr:rowOff>
    </xdr:from>
    <xdr:to>
      <xdr:col>6</xdr:col>
      <xdr:colOff>38100</xdr:colOff>
      <xdr:row>35</xdr:row>
      <xdr:rowOff>25717</xdr:rowOff>
    </xdr:to>
    <xdr:sp macro="" textlink="">
      <xdr:nvSpPr>
        <xdr:cNvPr id="88" name="楕円 87"/>
        <xdr:cNvSpPr/>
      </xdr:nvSpPr>
      <xdr:spPr>
        <a:xfrm>
          <a:off x="10795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42244</xdr:rowOff>
    </xdr:from>
    <xdr:ext cx="469744" cy="259045"/>
    <xdr:sp macro="" textlink="">
      <xdr:nvSpPr>
        <xdr:cNvPr id="89" name="テキスト ボックス 88"/>
        <xdr:cNvSpPr txBox="1"/>
      </xdr:nvSpPr>
      <xdr:spPr>
        <a:xfrm>
          <a:off x="895428" y="570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92508</xdr:rowOff>
    </xdr:from>
    <xdr:to>
      <xdr:col>24</xdr:col>
      <xdr:colOff>63500</xdr:colOff>
      <xdr:row>56</xdr:row>
      <xdr:rowOff>99691</xdr:rowOff>
    </xdr:to>
    <xdr:cxnSp macro="">
      <xdr:nvCxnSpPr>
        <xdr:cNvPr id="116" name="直線コネクタ 115"/>
        <xdr:cNvCxnSpPr/>
      </xdr:nvCxnSpPr>
      <xdr:spPr>
        <a:xfrm flipV="1">
          <a:off x="3797300" y="9693708"/>
          <a:ext cx="8382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99691</xdr:rowOff>
    </xdr:from>
    <xdr:to>
      <xdr:col>19</xdr:col>
      <xdr:colOff>177800</xdr:colOff>
      <xdr:row>56</xdr:row>
      <xdr:rowOff>144368</xdr:rowOff>
    </xdr:to>
    <xdr:cxnSp macro="">
      <xdr:nvCxnSpPr>
        <xdr:cNvPr id="119" name="直線コネクタ 118"/>
        <xdr:cNvCxnSpPr/>
      </xdr:nvCxnSpPr>
      <xdr:spPr>
        <a:xfrm flipV="1">
          <a:off x="2908300" y="9700891"/>
          <a:ext cx="889000" cy="4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128476</xdr:rowOff>
    </xdr:from>
    <xdr:to>
      <xdr:col>15</xdr:col>
      <xdr:colOff>50800</xdr:colOff>
      <xdr:row>56</xdr:row>
      <xdr:rowOff>144368</xdr:rowOff>
    </xdr:to>
    <xdr:cxnSp macro="">
      <xdr:nvCxnSpPr>
        <xdr:cNvPr id="122" name="直線コネクタ 121"/>
        <xdr:cNvCxnSpPr/>
      </xdr:nvCxnSpPr>
      <xdr:spPr>
        <a:xfrm>
          <a:off x="2019300" y="9558226"/>
          <a:ext cx="889000" cy="18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128476</xdr:rowOff>
    </xdr:from>
    <xdr:to>
      <xdr:col>10</xdr:col>
      <xdr:colOff>114300</xdr:colOff>
      <xdr:row>56</xdr:row>
      <xdr:rowOff>124969</xdr:rowOff>
    </xdr:to>
    <xdr:cxnSp macro="">
      <xdr:nvCxnSpPr>
        <xdr:cNvPr id="125" name="直線コネクタ 124"/>
        <xdr:cNvCxnSpPr/>
      </xdr:nvCxnSpPr>
      <xdr:spPr>
        <a:xfrm flipV="1">
          <a:off x="1130300" y="9558226"/>
          <a:ext cx="889000" cy="16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41708</xdr:rowOff>
    </xdr:from>
    <xdr:to>
      <xdr:col>24</xdr:col>
      <xdr:colOff>114300</xdr:colOff>
      <xdr:row>56</xdr:row>
      <xdr:rowOff>143308</xdr:rowOff>
    </xdr:to>
    <xdr:sp macro="" textlink="">
      <xdr:nvSpPr>
        <xdr:cNvPr id="135" name="楕円 134"/>
        <xdr:cNvSpPr/>
      </xdr:nvSpPr>
      <xdr:spPr>
        <a:xfrm>
          <a:off x="4584700" y="96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20135</xdr:rowOff>
    </xdr:from>
    <xdr:ext cx="534377" cy="259045"/>
    <xdr:sp macro="" textlink="">
      <xdr:nvSpPr>
        <xdr:cNvPr id="136" name="総務費該当値テキスト"/>
        <xdr:cNvSpPr txBox="1"/>
      </xdr:nvSpPr>
      <xdr:spPr>
        <a:xfrm>
          <a:off x="4686300" y="96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48891</xdr:rowOff>
    </xdr:from>
    <xdr:to>
      <xdr:col>20</xdr:col>
      <xdr:colOff>38100</xdr:colOff>
      <xdr:row>56</xdr:row>
      <xdr:rowOff>150491</xdr:rowOff>
    </xdr:to>
    <xdr:sp macro="" textlink="">
      <xdr:nvSpPr>
        <xdr:cNvPr id="137" name="楕円 136"/>
        <xdr:cNvSpPr/>
      </xdr:nvSpPr>
      <xdr:spPr>
        <a:xfrm>
          <a:off x="3746500" y="96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141618</xdr:rowOff>
    </xdr:from>
    <xdr:ext cx="534377" cy="259045"/>
    <xdr:sp macro="" textlink="">
      <xdr:nvSpPr>
        <xdr:cNvPr id="138" name="テキスト ボックス 137"/>
        <xdr:cNvSpPr txBox="1"/>
      </xdr:nvSpPr>
      <xdr:spPr>
        <a:xfrm>
          <a:off x="3530111" y="974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93568</xdr:rowOff>
    </xdr:from>
    <xdr:to>
      <xdr:col>15</xdr:col>
      <xdr:colOff>101600</xdr:colOff>
      <xdr:row>57</xdr:row>
      <xdr:rowOff>23718</xdr:rowOff>
    </xdr:to>
    <xdr:sp macro="" textlink="">
      <xdr:nvSpPr>
        <xdr:cNvPr id="139" name="楕円 138"/>
        <xdr:cNvSpPr/>
      </xdr:nvSpPr>
      <xdr:spPr>
        <a:xfrm>
          <a:off x="2857500" y="96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14845</xdr:rowOff>
    </xdr:from>
    <xdr:ext cx="534377" cy="259045"/>
    <xdr:sp macro="" textlink="">
      <xdr:nvSpPr>
        <xdr:cNvPr id="140" name="テキスト ボックス 139"/>
        <xdr:cNvSpPr txBox="1"/>
      </xdr:nvSpPr>
      <xdr:spPr>
        <a:xfrm>
          <a:off x="2641111" y="97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77676</xdr:rowOff>
    </xdr:from>
    <xdr:to>
      <xdr:col>10</xdr:col>
      <xdr:colOff>165100</xdr:colOff>
      <xdr:row>56</xdr:row>
      <xdr:rowOff>7826</xdr:rowOff>
    </xdr:to>
    <xdr:sp macro="" textlink="">
      <xdr:nvSpPr>
        <xdr:cNvPr id="141" name="楕円 140"/>
        <xdr:cNvSpPr/>
      </xdr:nvSpPr>
      <xdr:spPr>
        <a:xfrm>
          <a:off x="1968500" y="95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24353</xdr:rowOff>
    </xdr:from>
    <xdr:ext cx="599010" cy="259045"/>
    <xdr:sp macro="" textlink="">
      <xdr:nvSpPr>
        <xdr:cNvPr id="142" name="テキスト ボックス 141"/>
        <xdr:cNvSpPr txBox="1"/>
      </xdr:nvSpPr>
      <xdr:spPr>
        <a:xfrm>
          <a:off x="1719795" y="928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74169</xdr:rowOff>
    </xdr:from>
    <xdr:to>
      <xdr:col>6</xdr:col>
      <xdr:colOff>38100</xdr:colOff>
      <xdr:row>57</xdr:row>
      <xdr:rowOff>4319</xdr:rowOff>
    </xdr:to>
    <xdr:sp macro="" textlink="">
      <xdr:nvSpPr>
        <xdr:cNvPr id="143" name="楕円 142"/>
        <xdr:cNvSpPr/>
      </xdr:nvSpPr>
      <xdr:spPr>
        <a:xfrm>
          <a:off x="1079500" y="96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166896</xdr:rowOff>
    </xdr:from>
    <xdr:ext cx="534377" cy="259045"/>
    <xdr:sp macro="" textlink="">
      <xdr:nvSpPr>
        <xdr:cNvPr id="144" name="テキスト ボックス 143"/>
        <xdr:cNvSpPr txBox="1"/>
      </xdr:nvSpPr>
      <xdr:spPr>
        <a:xfrm>
          <a:off x="863111" y="97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13230</xdr:rowOff>
    </xdr:from>
    <xdr:to>
      <xdr:col>24</xdr:col>
      <xdr:colOff>63500</xdr:colOff>
      <xdr:row>77</xdr:row>
      <xdr:rowOff>23099</xdr:rowOff>
    </xdr:to>
    <xdr:cxnSp macro="">
      <xdr:nvCxnSpPr>
        <xdr:cNvPr id="174" name="直線コネクタ 173"/>
        <xdr:cNvCxnSpPr/>
      </xdr:nvCxnSpPr>
      <xdr:spPr>
        <a:xfrm flipV="1">
          <a:off x="3797300" y="13214880"/>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23099</xdr:rowOff>
    </xdr:from>
    <xdr:to>
      <xdr:col>19</xdr:col>
      <xdr:colOff>177800</xdr:colOff>
      <xdr:row>77</xdr:row>
      <xdr:rowOff>74374</xdr:rowOff>
    </xdr:to>
    <xdr:cxnSp macro="">
      <xdr:nvCxnSpPr>
        <xdr:cNvPr id="177" name="直線コネクタ 176"/>
        <xdr:cNvCxnSpPr/>
      </xdr:nvCxnSpPr>
      <xdr:spPr>
        <a:xfrm flipV="1">
          <a:off x="2908300" y="13224749"/>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74374</xdr:rowOff>
    </xdr:from>
    <xdr:to>
      <xdr:col>15</xdr:col>
      <xdr:colOff>50800</xdr:colOff>
      <xdr:row>77</xdr:row>
      <xdr:rowOff>132666</xdr:rowOff>
    </xdr:to>
    <xdr:cxnSp macro="">
      <xdr:nvCxnSpPr>
        <xdr:cNvPr id="180" name="直線コネクタ 179"/>
        <xdr:cNvCxnSpPr/>
      </xdr:nvCxnSpPr>
      <xdr:spPr>
        <a:xfrm flipV="1">
          <a:off x="2019300" y="13276024"/>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132666</xdr:rowOff>
    </xdr:from>
    <xdr:to>
      <xdr:col>10</xdr:col>
      <xdr:colOff>114300</xdr:colOff>
      <xdr:row>78</xdr:row>
      <xdr:rowOff>13901</xdr:rowOff>
    </xdr:to>
    <xdr:cxnSp macro="">
      <xdr:nvCxnSpPr>
        <xdr:cNvPr id="183" name="直線コネクタ 182"/>
        <xdr:cNvCxnSpPr/>
      </xdr:nvCxnSpPr>
      <xdr:spPr>
        <a:xfrm flipV="1">
          <a:off x="1130300" y="13334316"/>
          <a:ext cx="889000" cy="5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133880</xdr:rowOff>
    </xdr:from>
    <xdr:to>
      <xdr:col>24</xdr:col>
      <xdr:colOff>114300</xdr:colOff>
      <xdr:row>77</xdr:row>
      <xdr:rowOff>64030</xdr:rowOff>
    </xdr:to>
    <xdr:sp macro="" textlink="">
      <xdr:nvSpPr>
        <xdr:cNvPr id="193" name="楕円 192"/>
        <xdr:cNvSpPr/>
      </xdr:nvSpPr>
      <xdr:spPr>
        <a:xfrm>
          <a:off x="4584700" y="13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112307</xdr:rowOff>
    </xdr:from>
    <xdr:ext cx="599010" cy="259045"/>
    <xdr:sp macro="" textlink="">
      <xdr:nvSpPr>
        <xdr:cNvPr id="194" name="民生費該当値テキスト"/>
        <xdr:cNvSpPr txBox="1"/>
      </xdr:nvSpPr>
      <xdr:spPr>
        <a:xfrm>
          <a:off x="4686300" y="1314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143749</xdr:rowOff>
    </xdr:from>
    <xdr:to>
      <xdr:col>20</xdr:col>
      <xdr:colOff>38100</xdr:colOff>
      <xdr:row>77</xdr:row>
      <xdr:rowOff>73899</xdr:rowOff>
    </xdr:to>
    <xdr:sp macro="" textlink="">
      <xdr:nvSpPr>
        <xdr:cNvPr id="195" name="楕円 194"/>
        <xdr:cNvSpPr/>
      </xdr:nvSpPr>
      <xdr:spPr>
        <a:xfrm>
          <a:off x="3746500" y="131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65026</xdr:rowOff>
    </xdr:from>
    <xdr:ext cx="599010" cy="259045"/>
    <xdr:sp macro="" textlink="">
      <xdr:nvSpPr>
        <xdr:cNvPr id="196" name="テキスト ボックス 195"/>
        <xdr:cNvSpPr txBox="1"/>
      </xdr:nvSpPr>
      <xdr:spPr>
        <a:xfrm>
          <a:off x="3497795" y="1326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23574</xdr:rowOff>
    </xdr:from>
    <xdr:to>
      <xdr:col>15</xdr:col>
      <xdr:colOff>101600</xdr:colOff>
      <xdr:row>77</xdr:row>
      <xdr:rowOff>125174</xdr:rowOff>
    </xdr:to>
    <xdr:sp macro="" textlink="">
      <xdr:nvSpPr>
        <xdr:cNvPr id="197" name="楕円 196"/>
        <xdr:cNvSpPr/>
      </xdr:nvSpPr>
      <xdr:spPr>
        <a:xfrm>
          <a:off x="2857500" y="132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116301</xdr:rowOff>
    </xdr:from>
    <xdr:ext cx="599010" cy="259045"/>
    <xdr:sp macro="" textlink="">
      <xdr:nvSpPr>
        <xdr:cNvPr id="198" name="テキスト ボックス 197"/>
        <xdr:cNvSpPr txBox="1"/>
      </xdr:nvSpPr>
      <xdr:spPr>
        <a:xfrm>
          <a:off x="2608795" y="1331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81866</xdr:rowOff>
    </xdr:from>
    <xdr:to>
      <xdr:col>10</xdr:col>
      <xdr:colOff>165100</xdr:colOff>
      <xdr:row>78</xdr:row>
      <xdr:rowOff>12016</xdr:rowOff>
    </xdr:to>
    <xdr:sp macro="" textlink="">
      <xdr:nvSpPr>
        <xdr:cNvPr id="199" name="楕円 198"/>
        <xdr:cNvSpPr/>
      </xdr:nvSpPr>
      <xdr:spPr>
        <a:xfrm>
          <a:off x="1968500" y="132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3143</xdr:rowOff>
    </xdr:from>
    <xdr:ext cx="599010" cy="259045"/>
    <xdr:sp macro="" textlink="">
      <xdr:nvSpPr>
        <xdr:cNvPr id="200" name="テキスト ボックス 199"/>
        <xdr:cNvSpPr txBox="1"/>
      </xdr:nvSpPr>
      <xdr:spPr>
        <a:xfrm>
          <a:off x="1719795" y="1337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134551</xdr:rowOff>
    </xdr:from>
    <xdr:to>
      <xdr:col>6</xdr:col>
      <xdr:colOff>38100</xdr:colOff>
      <xdr:row>78</xdr:row>
      <xdr:rowOff>64701</xdr:rowOff>
    </xdr:to>
    <xdr:sp macro="" textlink="">
      <xdr:nvSpPr>
        <xdr:cNvPr id="201" name="楕円 200"/>
        <xdr:cNvSpPr/>
      </xdr:nvSpPr>
      <xdr:spPr>
        <a:xfrm>
          <a:off x="1079500" y="133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55828</xdr:rowOff>
    </xdr:from>
    <xdr:ext cx="599010" cy="259045"/>
    <xdr:sp macro="" textlink="">
      <xdr:nvSpPr>
        <xdr:cNvPr id="202" name="テキスト ボックス 201"/>
        <xdr:cNvSpPr txBox="1"/>
      </xdr:nvSpPr>
      <xdr:spPr>
        <a:xfrm>
          <a:off x="830795" y="1342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168832</xdr:rowOff>
    </xdr:from>
    <xdr:to>
      <xdr:col>24</xdr:col>
      <xdr:colOff>63500</xdr:colOff>
      <xdr:row>97</xdr:row>
      <xdr:rowOff>7341</xdr:rowOff>
    </xdr:to>
    <xdr:cxnSp macro="">
      <xdr:nvCxnSpPr>
        <xdr:cNvPr id="231" name="直線コネクタ 230"/>
        <xdr:cNvCxnSpPr/>
      </xdr:nvCxnSpPr>
      <xdr:spPr>
        <a:xfrm>
          <a:off x="3797300" y="16628032"/>
          <a:ext cx="8382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168832</xdr:rowOff>
    </xdr:from>
    <xdr:to>
      <xdr:col>19</xdr:col>
      <xdr:colOff>177800</xdr:colOff>
      <xdr:row>97</xdr:row>
      <xdr:rowOff>93134</xdr:rowOff>
    </xdr:to>
    <xdr:cxnSp macro="">
      <xdr:nvCxnSpPr>
        <xdr:cNvPr id="234" name="直線コネクタ 233"/>
        <xdr:cNvCxnSpPr/>
      </xdr:nvCxnSpPr>
      <xdr:spPr>
        <a:xfrm flipV="1">
          <a:off x="2908300" y="16628032"/>
          <a:ext cx="889000" cy="9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93134</xdr:rowOff>
    </xdr:from>
    <xdr:to>
      <xdr:col>15</xdr:col>
      <xdr:colOff>50800</xdr:colOff>
      <xdr:row>97</xdr:row>
      <xdr:rowOff>116734</xdr:rowOff>
    </xdr:to>
    <xdr:cxnSp macro="">
      <xdr:nvCxnSpPr>
        <xdr:cNvPr id="237" name="直線コネクタ 236"/>
        <xdr:cNvCxnSpPr/>
      </xdr:nvCxnSpPr>
      <xdr:spPr>
        <a:xfrm flipV="1">
          <a:off x="2019300" y="16723784"/>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116734</xdr:rowOff>
    </xdr:from>
    <xdr:to>
      <xdr:col>10</xdr:col>
      <xdr:colOff>114300</xdr:colOff>
      <xdr:row>97</xdr:row>
      <xdr:rowOff>136545</xdr:rowOff>
    </xdr:to>
    <xdr:cxnSp macro="">
      <xdr:nvCxnSpPr>
        <xdr:cNvPr id="240" name="直線コネクタ 239"/>
        <xdr:cNvCxnSpPr/>
      </xdr:nvCxnSpPr>
      <xdr:spPr>
        <a:xfrm flipV="1">
          <a:off x="1130300" y="16747384"/>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127991</xdr:rowOff>
    </xdr:from>
    <xdr:to>
      <xdr:col>24</xdr:col>
      <xdr:colOff>114300</xdr:colOff>
      <xdr:row>97</xdr:row>
      <xdr:rowOff>58141</xdr:rowOff>
    </xdr:to>
    <xdr:sp macro="" textlink="">
      <xdr:nvSpPr>
        <xdr:cNvPr id="250" name="楕円 249"/>
        <xdr:cNvSpPr/>
      </xdr:nvSpPr>
      <xdr:spPr>
        <a:xfrm>
          <a:off x="4584700" y="165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106418</xdr:rowOff>
    </xdr:from>
    <xdr:ext cx="534377" cy="259045"/>
    <xdr:sp macro="" textlink="">
      <xdr:nvSpPr>
        <xdr:cNvPr id="251" name="衛生費該当値テキスト"/>
        <xdr:cNvSpPr txBox="1"/>
      </xdr:nvSpPr>
      <xdr:spPr>
        <a:xfrm>
          <a:off x="4686300" y="165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118032</xdr:rowOff>
    </xdr:from>
    <xdr:to>
      <xdr:col>20</xdr:col>
      <xdr:colOff>38100</xdr:colOff>
      <xdr:row>97</xdr:row>
      <xdr:rowOff>48182</xdr:rowOff>
    </xdr:to>
    <xdr:sp macro="" textlink="">
      <xdr:nvSpPr>
        <xdr:cNvPr id="252" name="楕円 251"/>
        <xdr:cNvSpPr/>
      </xdr:nvSpPr>
      <xdr:spPr>
        <a:xfrm>
          <a:off x="3746500" y="165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39309</xdr:rowOff>
    </xdr:from>
    <xdr:ext cx="534377" cy="259045"/>
    <xdr:sp macro="" textlink="">
      <xdr:nvSpPr>
        <xdr:cNvPr id="253" name="テキスト ボックス 252"/>
        <xdr:cNvSpPr txBox="1"/>
      </xdr:nvSpPr>
      <xdr:spPr>
        <a:xfrm>
          <a:off x="3530111" y="1666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42334</xdr:rowOff>
    </xdr:from>
    <xdr:to>
      <xdr:col>15</xdr:col>
      <xdr:colOff>101600</xdr:colOff>
      <xdr:row>97</xdr:row>
      <xdr:rowOff>143934</xdr:rowOff>
    </xdr:to>
    <xdr:sp macro="" textlink="">
      <xdr:nvSpPr>
        <xdr:cNvPr id="254" name="楕円 253"/>
        <xdr:cNvSpPr/>
      </xdr:nvSpPr>
      <xdr:spPr>
        <a:xfrm>
          <a:off x="2857500" y="166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135061</xdr:rowOff>
    </xdr:from>
    <xdr:ext cx="534377" cy="259045"/>
    <xdr:sp macro="" textlink="">
      <xdr:nvSpPr>
        <xdr:cNvPr id="255" name="テキスト ボックス 254"/>
        <xdr:cNvSpPr txBox="1"/>
      </xdr:nvSpPr>
      <xdr:spPr>
        <a:xfrm>
          <a:off x="2641111" y="1676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65934</xdr:rowOff>
    </xdr:from>
    <xdr:to>
      <xdr:col>10</xdr:col>
      <xdr:colOff>165100</xdr:colOff>
      <xdr:row>97</xdr:row>
      <xdr:rowOff>167534</xdr:rowOff>
    </xdr:to>
    <xdr:sp macro="" textlink="">
      <xdr:nvSpPr>
        <xdr:cNvPr id="256" name="楕円 255"/>
        <xdr:cNvSpPr/>
      </xdr:nvSpPr>
      <xdr:spPr>
        <a:xfrm>
          <a:off x="1968500" y="166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158661</xdr:rowOff>
    </xdr:from>
    <xdr:ext cx="534377" cy="259045"/>
    <xdr:sp macro="" textlink="">
      <xdr:nvSpPr>
        <xdr:cNvPr id="257" name="テキスト ボックス 256"/>
        <xdr:cNvSpPr txBox="1"/>
      </xdr:nvSpPr>
      <xdr:spPr>
        <a:xfrm>
          <a:off x="1752111" y="167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85745</xdr:rowOff>
    </xdr:from>
    <xdr:to>
      <xdr:col>6</xdr:col>
      <xdr:colOff>38100</xdr:colOff>
      <xdr:row>98</xdr:row>
      <xdr:rowOff>15895</xdr:rowOff>
    </xdr:to>
    <xdr:sp macro="" textlink="">
      <xdr:nvSpPr>
        <xdr:cNvPr id="258" name="楕円 257"/>
        <xdr:cNvSpPr/>
      </xdr:nvSpPr>
      <xdr:spPr>
        <a:xfrm>
          <a:off x="1079500" y="167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7022</xdr:rowOff>
    </xdr:from>
    <xdr:ext cx="534377" cy="259045"/>
    <xdr:sp macro="" textlink="">
      <xdr:nvSpPr>
        <xdr:cNvPr id="259" name="テキスト ボックス 258"/>
        <xdr:cNvSpPr txBox="1"/>
      </xdr:nvSpPr>
      <xdr:spPr>
        <a:xfrm>
          <a:off x="863111" y="168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86142</xdr:rowOff>
    </xdr:from>
    <xdr:to>
      <xdr:col>55</xdr:col>
      <xdr:colOff>0</xdr:colOff>
      <xdr:row>39</xdr:row>
      <xdr:rowOff>86469</xdr:rowOff>
    </xdr:to>
    <xdr:cxnSp macro="">
      <xdr:nvCxnSpPr>
        <xdr:cNvPr id="290" name="直線コネクタ 289"/>
        <xdr:cNvCxnSpPr/>
      </xdr:nvCxnSpPr>
      <xdr:spPr>
        <a:xfrm flipV="1">
          <a:off x="9639300" y="677269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86469</xdr:rowOff>
    </xdr:from>
    <xdr:to>
      <xdr:col>50</xdr:col>
      <xdr:colOff>114300</xdr:colOff>
      <xdr:row>39</xdr:row>
      <xdr:rowOff>86795</xdr:rowOff>
    </xdr:to>
    <xdr:cxnSp macro="">
      <xdr:nvCxnSpPr>
        <xdr:cNvPr id="293" name="直線コネクタ 292"/>
        <xdr:cNvCxnSpPr/>
      </xdr:nvCxnSpPr>
      <xdr:spPr>
        <a:xfrm flipV="1">
          <a:off x="8750300" y="677301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83203</xdr:rowOff>
    </xdr:from>
    <xdr:to>
      <xdr:col>45</xdr:col>
      <xdr:colOff>177800</xdr:colOff>
      <xdr:row>39</xdr:row>
      <xdr:rowOff>86795</xdr:rowOff>
    </xdr:to>
    <xdr:cxnSp macro="">
      <xdr:nvCxnSpPr>
        <xdr:cNvPr id="296" name="直線コネクタ 295"/>
        <xdr:cNvCxnSpPr/>
      </xdr:nvCxnSpPr>
      <xdr:spPr>
        <a:xfrm>
          <a:off x="7861300" y="676975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40749</xdr:rowOff>
    </xdr:from>
    <xdr:to>
      <xdr:col>41</xdr:col>
      <xdr:colOff>50800</xdr:colOff>
      <xdr:row>39</xdr:row>
      <xdr:rowOff>83203</xdr:rowOff>
    </xdr:to>
    <xdr:cxnSp macro="">
      <xdr:nvCxnSpPr>
        <xdr:cNvPr id="299" name="直線コネクタ 298"/>
        <xdr:cNvCxnSpPr/>
      </xdr:nvCxnSpPr>
      <xdr:spPr>
        <a:xfrm>
          <a:off x="6972300" y="6555849"/>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35342</xdr:rowOff>
    </xdr:from>
    <xdr:to>
      <xdr:col>55</xdr:col>
      <xdr:colOff>50800</xdr:colOff>
      <xdr:row>39</xdr:row>
      <xdr:rowOff>136942</xdr:rowOff>
    </xdr:to>
    <xdr:sp macro="" textlink="">
      <xdr:nvSpPr>
        <xdr:cNvPr id="309" name="楕円 308"/>
        <xdr:cNvSpPr/>
      </xdr:nvSpPr>
      <xdr:spPr>
        <a:xfrm>
          <a:off x="104267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121719</xdr:rowOff>
    </xdr:from>
    <xdr:ext cx="313932" cy="259045"/>
    <xdr:sp macro="" textlink="">
      <xdr:nvSpPr>
        <xdr:cNvPr id="310" name="労働費該当値テキスト"/>
        <xdr:cNvSpPr txBox="1"/>
      </xdr:nvSpPr>
      <xdr:spPr>
        <a:xfrm>
          <a:off x="10528300" y="66368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35669</xdr:rowOff>
    </xdr:from>
    <xdr:to>
      <xdr:col>50</xdr:col>
      <xdr:colOff>165100</xdr:colOff>
      <xdr:row>39</xdr:row>
      <xdr:rowOff>137269</xdr:rowOff>
    </xdr:to>
    <xdr:sp macro="" textlink="">
      <xdr:nvSpPr>
        <xdr:cNvPr id="311" name="楕円 310"/>
        <xdr:cNvSpPr/>
      </xdr:nvSpPr>
      <xdr:spPr>
        <a:xfrm>
          <a:off x="9588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128396</xdr:rowOff>
    </xdr:from>
    <xdr:ext cx="313932" cy="259045"/>
    <xdr:sp macro="" textlink="">
      <xdr:nvSpPr>
        <xdr:cNvPr id="312" name="テキスト ボックス 311"/>
        <xdr:cNvSpPr txBox="1"/>
      </xdr:nvSpPr>
      <xdr:spPr>
        <a:xfrm>
          <a:off x="9482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35995</xdr:rowOff>
    </xdr:from>
    <xdr:to>
      <xdr:col>46</xdr:col>
      <xdr:colOff>38100</xdr:colOff>
      <xdr:row>39</xdr:row>
      <xdr:rowOff>137595</xdr:rowOff>
    </xdr:to>
    <xdr:sp macro="" textlink="">
      <xdr:nvSpPr>
        <xdr:cNvPr id="313" name="楕円 312"/>
        <xdr:cNvSpPr/>
      </xdr:nvSpPr>
      <xdr:spPr>
        <a:xfrm>
          <a:off x="8699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128722</xdr:rowOff>
    </xdr:from>
    <xdr:ext cx="313932" cy="259045"/>
    <xdr:sp macro="" textlink="">
      <xdr:nvSpPr>
        <xdr:cNvPr id="314" name="テキスト ボックス 313"/>
        <xdr:cNvSpPr txBox="1"/>
      </xdr:nvSpPr>
      <xdr:spPr>
        <a:xfrm>
          <a:off x="8593333" y="681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32403</xdr:rowOff>
    </xdr:from>
    <xdr:to>
      <xdr:col>41</xdr:col>
      <xdr:colOff>101600</xdr:colOff>
      <xdr:row>39</xdr:row>
      <xdr:rowOff>134003</xdr:rowOff>
    </xdr:to>
    <xdr:sp macro="" textlink="">
      <xdr:nvSpPr>
        <xdr:cNvPr id="315" name="楕円 314"/>
        <xdr:cNvSpPr/>
      </xdr:nvSpPr>
      <xdr:spPr>
        <a:xfrm>
          <a:off x="7810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125130</xdr:rowOff>
    </xdr:from>
    <xdr:ext cx="313932" cy="259045"/>
    <xdr:sp macro="" textlink="">
      <xdr:nvSpPr>
        <xdr:cNvPr id="316" name="テキスト ボックス 315"/>
        <xdr:cNvSpPr txBox="1"/>
      </xdr:nvSpPr>
      <xdr:spPr>
        <a:xfrm>
          <a:off x="7704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161399</xdr:rowOff>
    </xdr:from>
    <xdr:to>
      <xdr:col>36</xdr:col>
      <xdr:colOff>165100</xdr:colOff>
      <xdr:row>38</xdr:row>
      <xdr:rowOff>91549</xdr:rowOff>
    </xdr:to>
    <xdr:sp macro="" textlink="">
      <xdr:nvSpPr>
        <xdr:cNvPr id="317" name="楕円 316"/>
        <xdr:cNvSpPr/>
      </xdr:nvSpPr>
      <xdr:spPr>
        <a:xfrm>
          <a:off x="6921500" y="65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82676</xdr:rowOff>
    </xdr:from>
    <xdr:ext cx="378565" cy="259045"/>
    <xdr:sp macro="" textlink="">
      <xdr:nvSpPr>
        <xdr:cNvPr id="318" name="テキスト ボックス 317"/>
        <xdr:cNvSpPr txBox="1"/>
      </xdr:nvSpPr>
      <xdr:spPr>
        <a:xfrm>
          <a:off x="6783017" y="659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25748</xdr:rowOff>
    </xdr:from>
    <xdr:to>
      <xdr:col>55</xdr:col>
      <xdr:colOff>0</xdr:colOff>
      <xdr:row>58</xdr:row>
      <xdr:rowOff>82964</xdr:rowOff>
    </xdr:to>
    <xdr:cxnSp macro="">
      <xdr:nvCxnSpPr>
        <xdr:cNvPr id="349" name="直線コネクタ 348"/>
        <xdr:cNvCxnSpPr/>
      </xdr:nvCxnSpPr>
      <xdr:spPr>
        <a:xfrm flipV="1">
          <a:off x="9639300" y="9969848"/>
          <a:ext cx="838200" cy="5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82964</xdr:rowOff>
    </xdr:from>
    <xdr:to>
      <xdr:col>50</xdr:col>
      <xdr:colOff>114300</xdr:colOff>
      <xdr:row>58</xdr:row>
      <xdr:rowOff>105976</xdr:rowOff>
    </xdr:to>
    <xdr:cxnSp macro="">
      <xdr:nvCxnSpPr>
        <xdr:cNvPr id="352" name="直線コネクタ 351"/>
        <xdr:cNvCxnSpPr/>
      </xdr:nvCxnSpPr>
      <xdr:spPr>
        <a:xfrm flipV="1">
          <a:off x="8750300" y="1002706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105976</xdr:rowOff>
    </xdr:from>
    <xdr:to>
      <xdr:col>45</xdr:col>
      <xdr:colOff>177800</xdr:colOff>
      <xdr:row>58</xdr:row>
      <xdr:rowOff>122620</xdr:rowOff>
    </xdr:to>
    <xdr:cxnSp macro="">
      <xdr:nvCxnSpPr>
        <xdr:cNvPr id="355" name="直線コネクタ 354"/>
        <xdr:cNvCxnSpPr/>
      </xdr:nvCxnSpPr>
      <xdr:spPr>
        <a:xfrm flipV="1">
          <a:off x="7861300" y="10050076"/>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122620</xdr:rowOff>
    </xdr:from>
    <xdr:to>
      <xdr:col>41</xdr:col>
      <xdr:colOff>50800</xdr:colOff>
      <xdr:row>58</xdr:row>
      <xdr:rowOff>129359</xdr:rowOff>
    </xdr:to>
    <xdr:cxnSp macro="">
      <xdr:nvCxnSpPr>
        <xdr:cNvPr id="358" name="直線コネクタ 357"/>
        <xdr:cNvCxnSpPr/>
      </xdr:nvCxnSpPr>
      <xdr:spPr>
        <a:xfrm flipV="1">
          <a:off x="6972300" y="10066720"/>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146398</xdr:rowOff>
    </xdr:from>
    <xdr:to>
      <xdr:col>55</xdr:col>
      <xdr:colOff>50800</xdr:colOff>
      <xdr:row>58</xdr:row>
      <xdr:rowOff>76548</xdr:rowOff>
    </xdr:to>
    <xdr:sp macro="" textlink="">
      <xdr:nvSpPr>
        <xdr:cNvPr id="368" name="楕円 367"/>
        <xdr:cNvSpPr/>
      </xdr:nvSpPr>
      <xdr:spPr>
        <a:xfrm>
          <a:off x="10426700" y="99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124825</xdr:rowOff>
    </xdr:from>
    <xdr:ext cx="534377" cy="259045"/>
    <xdr:sp macro="" textlink="">
      <xdr:nvSpPr>
        <xdr:cNvPr id="369" name="農林水産業費該当値テキスト"/>
        <xdr:cNvSpPr txBox="1"/>
      </xdr:nvSpPr>
      <xdr:spPr>
        <a:xfrm>
          <a:off x="10528300" y="98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32164</xdr:rowOff>
    </xdr:from>
    <xdr:to>
      <xdr:col>50</xdr:col>
      <xdr:colOff>165100</xdr:colOff>
      <xdr:row>58</xdr:row>
      <xdr:rowOff>133764</xdr:rowOff>
    </xdr:to>
    <xdr:sp macro="" textlink="">
      <xdr:nvSpPr>
        <xdr:cNvPr id="370" name="楕円 369"/>
        <xdr:cNvSpPr/>
      </xdr:nvSpPr>
      <xdr:spPr>
        <a:xfrm>
          <a:off x="9588500" y="99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124891</xdr:rowOff>
    </xdr:from>
    <xdr:ext cx="534377" cy="259045"/>
    <xdr:sp macro="" textlink="">
      <xdr:nvSpPr>
        <xdr:cNvPr id="371" name="テキスト ボックス 370"/>
        <xdr:cNvSpPr txBox="1"/>
      </xdr:nvSpPr>
      <xdr:spPr>
        <a:xfrm>
          <a:off x="9372111" y="100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55176</xdr:rowOff>
    </xdr:from>
    <xdr:to>
      <xdr:col>46</xdr:col>
      <xdr:colOff>38100</xdr:colOff>
      <xdr:row>58</xdr:row>
      <xdr:rowOff>156776</xdr:rowOff>
    </xdr:to>
    <xdr:sp macro="" textlink="">
      <xdr:nvSpPr>
        <xdr:cNvPr id="372" name="楕円 371"/>
        <xdr:cNvSpPr/>
      </xdr:nvSpPr>
      <xdr:spPr>
        <a:xfrm>
          <a:off x="8699500" y="99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147903</xdr:rowOff>
    </xdr:from>
    <xdr:ext cx="534377" cy="259045"/>
    <xdr:sp macro="" textlink="">
      <xdr:nvSpPr>
        <xdr:cNvPr id="373" name="テキスト ボックス 372"/>
        <xdr:cNvSpPr txBox="1"/>
      </xdr:nvSpPr>
      <xdr:spPr>
        <a:xfrm>
          <a:off x="8483111" y="100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71820</xdr:rowOff>
    </xdr:from>
    <xdr:to>
      <xdr:col>41</xdr:col>
      <xdr:colOff>101600</xdr:colOff>
      <xdr:row>59</xdr:row>
      <xdr:rowOff>1970</xdr:rowOff>
    </xdr:to>
    <xdr:sp macro="" textlink="">
      <xdr:nvSpPr>
        <xdr:cNvPr id="374" name="楕円 373"/>
        <xdr:cNvSpPr/>
      </xdr:nvSpPr>
      <xdr:spPr>
        <a:xfrm>
          <a:off x="7810500" y="100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164547</xdr:rowOff>
    </xdr:from>
    <xdr:ext cx="534377" cy="259045"/>
    <xdr:sp macro="" textlink="">
      <xdr:nvSpPr>
        <xdr:cNvPr id="375" name="テキスト ボックス 374"/>
        <xdr:cNvSpPr txBox="1"/>
      </xdr:nvSpPr>
      <xdr:spPr>
        <a:xfrm>
          <a:off x="7594111" y="101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78559</xdr:rowOff>
    </xdr:from>
    <xdr:to>
      <xdr:col>36</xdr:col>
      <xdr:colOff>165100</xdr:colOff>
      <xdr:row>59</xdr:row>
      <xdr:rowOff>8709</xdr:rowOff>
    </xdr:to>
    <xdr:sp macro="" textlink="">
      <xdr:nvSpPr>
        <xdr:cNvPr id="376" name="楕円 375"/>
        <xdr:cNvSpPr/>
      </xdr:nvSpPr>
      <xdr:spPr>
        <a:xfrm>
          <a:off x="6921500" y="100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171286</xdr:rowOff>
    </xdr:from>
    <xdr:ext cx="534377" cy="259045"/>
    <xdr:sp macro="" textlink="">
      <xdr:nvSpPr>
        <xdr:cNvPr id="377" name="テキスト ボックス 376"/>
        <xdr:cNvSpPr txBox="1"/>
      </xdr:nvSpPr>
      <xdr:spPr>
        <a:xfrm>
          <a:off x="6705111" y="101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120017</xdr:rowOff>
    </xdr:from>
    <xdr:to>
      <xdr:col>55</xdr:col>
      <xdr:colOff>0</xdr:colOff>
      <xdr:row>78</xdr:row>
      <xdr:rowOff>137392</xdr:rowOff>
    </xdr:to>
    <xdr:cxnSp macro="">
      <xdr:nvCxnSpPr>
        <xdr:cNvPr id="406" name="直線コネクタ 405"/>
        <xdr:cNvCxnSpPr/>
      </xdr:nvCxnSpPr>
      <xdr:spPr>
        <a:xfrm flipV="1">
          <a:off x="9639300" y="13493117"/>
          <a:ext cx="8382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115574</xdr:rowOff>
    </xdr:from>
    <xdr:to>
      <xdr:col>50</xdr:col>
      <xdr:colOff>114300</xdr:colOff>
      <xdr:row>78</xdr:row>
      <xdr:rowOff>137392</xdr:rowOff>
    </xdr:to>
    <xdr:cxnSp macro="">
      <xdr:nvCxnSpPr>
        <xdr:cNvPr id="409" name="直線コネクタ 408"/>
        <xdr:cNvCxnSpPr/>
      </xdr:nvCxnSpPr>
      <xdr:spPr>
        <a:xfrm>
          <a:off x="8750300" y="13488674"/>
          <a:ext cx="889000" cy="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115574</xdr:rowOff>
    </xdr:from>
    <xdr:to>
      <xdr:col>45</xdr:col>
      <xdr:colOff>177800</xdr:colOff>
      <xdr:row>78</xdr:row>
      <xdr:rowOff>126113</xdr:rowOff>
    </xdr:to>
    <xdr:cxnSp macro="">
      <xdr:nvCxnSpPr>
        <xdr:cNvPr id="412" name="直線コネクタ 411"/>
        <xdr:cNvCxnSpPr/>
      </xdr:nvCxnSpPr>
      <xdr:spPr>
        <a:xfrm flipV="1">
          <a:off x="7861300" y="13488674"/>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116246</xdr:rowOff>
    </xdr:from>
    <xdr:to>
      <xdr:col>41</xdr:col>
      <xdr:colOff>50800</xdr:colOff>
      <xdr:row>78</xdr:row>
      <xdr:rowOff>126113</xdr:rowOff>
    </xdr:to>
    <xdr:cxnSp macro="">
      <xdr:nvCxnSpPr>
        <xdr:cNvPr id="415" name="直線コネクタ 414"/>
        <xdr:cNvCxnSpPr/>
      </xdr:nvCxnSpPr>
      <xdr:spPr>
        <a:xfrm>
          <a:off x="6972300" y="13489346"/>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69217</xdr:rowOff>
    </xdr:from>
    <xdr:to>
      <xdr:col>55</xdr:col>
      <xdr:colOff>50800</xdr:colOff>
      <xdr:row>78</xdr:row>
      <xdr:rowOff>170817</xdr:rowOff>
    </xdr:to>
    <xdr:sp macro="" textlink="">
      <xdr:nvSpPr>
        <xdr:cNvPr id="425" name="楕円 424"/>
        <xdr:cNvSpPr/>
      </xdr:nvSpPr>
      <xdr:spPr>
        <a:xfrm>
          <a:off x="10426700" y="134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86592</xdr:rowOff>
    </xdr:from>
    <xdr:to>
      <xdr:col>50</xdr:col>
      <xdr:colOff>165100</xdr:colOff>
      <xdr:row>79</xdr:row>
      <xdr:rowOff>16742</xdr:rowOff>
    </xdr:to>
    <xdr:sp macro="" textlink="">
      <xdr:nvSpPr>
        <xdr:cNvPr id="427" name="楕円 426"/>
        <xdr:cNvSpPr/>
      </xdr:nvSpPr>
      <xdr:spPr>
        <a:xfrm>
          <a:off x="9588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7869</xdr:rowOff>
    </xdr:from>
    <xdr:ext cx="534377" cy="259045"/>
    <xdr:sp macro="" textlink="">
      <xdr:nvSpPr>
        <xdr:cNvPr id="428" name="テキスト ボックス 427"/>
        <xdr:cNvSpPr txBox="1"/>
      </xdr:nvSpPr>
      <xdr:spPr>
        <a:xfrm>
          <a:off x="9372111" y="1355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64774</xdr:rowOff>
    </xdr:from>
    <xdr:to>
      <xdr:col>46</xdr:col>
      <xdr:colOff>38100</xdr:colOff>
      <xdr:row>78</xdr:row>
      <xdr:rowOff>166374</xdr:rowOff>
    </xdr:to>
    <xdr:sp macro="" textlink="">
      <xdr:nvSpPr>
        <xdr:cNvPr id="429" name="楕円 428"/>
        <xdr:cNvSpPr/>
      </xdr:nvSpPr>
      <xdr:spPr>
        <a:xfrm>
          <a:off x="8699500" y="134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157501</xdr:rowOff>
    </xdr:from>
    <xdr:ext cx="534377" cy="259045"/>
    <xdr:sp macro="" textlink="">
      <xdr:nvSpPr>
        <xdr:cNvPr id="430" name="テキスト ボックス 429"/>
        <xdr:cNvSpPr txBox="1"/>
      </xdr:nvSpPr>
      <xdr:spPr>
        <a:xfrm>
          <a:off x="8483111" y="135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75313</xdr:rowOff>
    </xdr:from>
    <xdr:to>
      <xdr:col>41</xdr:col>
      <xdr:colOff>101600</xdr:colOff>
      <xdr:row>79</xdr:row>
      <xdr:rowOff>5463</xdr:rowOff>
    </xdr:to>
    <xdr:sp macro="" textlink="">
      <xdr:nvSpPr>
        <xdr:cNvPr id="431" name="楕円 430"/>
        <xdr:cNvSpPr/>
      </xdr:nvSpPr>
      <xdr:spPr>
        <a:xfrm>
          <a:off x="7810500" y="134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168040</xdr:rowOff>
    </xdr:from>
    <xdr:ext cx="534377" cy="259045"/>
    <xdr:sp macro="" textlink="">
      <xdr:nvSpPr>
        <xdr:cNvPr id="432" name="テキスト ボックス 431"/>
        <xdr:cNvSpPr txBox="1"/>
      </xdr:nvSpPr>
      <xdr:spPr>
        <a:xfrm>
          <a:off x="7594111" y="135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65446</xdr:rowOff>
    </xdr:from>
    <xdr:to>
      <xdr:col>36</xdr:col>
      <xdr:colOff>165100</xdr:colOff>
      <xdr:row>78</xdr:row>
      <xdr:rowOff>167046</xdr:rowOff>
    </xdr:to>
    <xdr:sp macro="" textlink="">
      <xdr:nvSpPr>
        <xdr:cNvPr id="433" name="楕円 432"/>
        <xdr:cNvSpPr/>
      </xdr:nvSpPr>
      <xdr:spPr>
        <a:xfrm>
          <a:off x="6921500" y="134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158173</xdr:rowOff>
    </xdr:from>
    <xdr:ext cx="534377" cy="259045"/>
    <xdr:sp macro="" textlink="">
      <xdr:nvSpPr>
        <xdr:cNvPr id="434" name="テキスト ボックス 433"/>
        <xdr:cNvSpPr txBox="1"/>
      </xdr:nvSpPr>
      <xdr:spPr>
        <a:xfrm>
          <a:off x="6705111" y="1353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19814</xdr:rowOff>
    </xdr:from>
    <xdr:to>
      <xdr:col>55</xdr:col>
      <xdr:colOff>0</xdr:colOff>
      <xdr:row>98</xdr:row>
      <xdr:rowOff>30421</xdr:rowOff>
    </xdr:to>
    <xdr:cxnSp macro="">
      <xdr:nvCxnSpPr>
        <xdr:cNvPr id="463" name="直線コネクタ 462"/>
        <xdr:cNvCxnSpPr/>
      </xdr:nvCxnSpPr>
      <xdr:spPr>
        <a:xfrm flipV="1">
          <a:off x="9639300" y="16821914"/>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30421</xdr:rowOff>
    </xdr:from>
    <xdr:to>
      <xdr:col>50</xdr:col>
      <xdr:colOff>114300</xdr:colOff>
      <xdr:row>98</xdr:row>
      <xdr:rowOff>34339</xdr:rowOff>
    </xdr:to>
    <xdr:cxnSp macro="">
      <xdr:nvCxnSpPr>
        <xdr:cNvPr id="466" name="直線コネクタ 465"/>
        <xdr:cNvCxnSpPr/>
      </xdr:nvCxnSpPr>
      <xdr:spPr>
        <a:xfrm flipV="1">
          <a:off x="8750300" y="1683252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34339</xdr:rowOff>
    </xdr:from>
    <xdr:to>
      <xdr:col>45</xdr:col>
      <xdr:colOff>177800</xdr:colOff>
      <xdr:row>98</xdr:row>
      <xdr:rowOff>40328</xdr:rowOff>
    </xdr:to>
    <xdr:cxnSp macro="">
      <xdr:nvCxnSpPr>
        <xdr:cNvPr id="469" name="直線コネクタ 468"/>
        <xdr:cNvCxnSpPr/>
      </xdr:nvCxnSpPr>
      <xdr:spPr>
        <a:xfrm flipV="1">
          <a:off x="7861300" y="1683643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40328</xdr:rowOff>
    </xdr:from>
    <xdr:to>
      <xdr:col>41</xdr:col>
      <xdr:colOff>50800</xdr:colOff>
      <xdr:row>98</xdr:row>
      <xdr:rowOff>44374</xdr:rowOff>
    </xdr:to>
    <xdr:cxnSp macro="">
      <xdr:nvCxnSpPr>
        <xdr:cNvPr id="472" name="直線コネクタ 471"/>
        <xdr:cNvCxnSpPr/>
      </xdr:nvCxnSpPr>
      <xdr:spPr>
        <a:xfrm flipV="1">
          <a:off x="6972300" y="16842428"/>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140464</xdr:rowOff>
    </xdr:from>
    <xdr:to>
      <xdr:col>55</xdr:col>
      <xdr:colOff>50800</xdr:colOff>
      <xdr:row>98</xdr:row>
      <xdr:rowOff>70614</xdr:rowOff>
    </xdr:to>
    <xdr:sp macro="" textlink="">
      <xdr:nvSpPr>
        <xdr:cNvPr id="482" name="楕円 481"/>
        <xdr:cNvSpPr/>
      </xdr:nvSpPr>
      <xdr:spPr>
        <a:xfrm>
          <a:off x="10426700" y="167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55391</xdr:rowOff>
    </xdr:from>
    <xdr:ext cx="534377" cy="259045"/>
    <xdr:sp macro="" textlink="">
      <xdr:nvSpPr>
        <xdr:cNvPr id="483" name="土木費該当値テキスト"/>
        <xdr:cNvSpPr txBox="1"/>
      </xdr:nvSpPr>
      <xdr:spPr>
        <a:xfrm>
          <a:off x="10528300" y="166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151071</xdr:rowOff>
    </xdr:from>
    <xdr:to>
      <xdr:col>50</xdr:col>
      <xdr:colOff>165100</xdr:colOff>
      <xdr:row>98</xdr:row>
      <xdr:rowOff>81221</xdr:rowOff>
    </xdr:to>
    <xdr:sp macro="" textlink="">
      <xdr:nvSpPr>
        <xdr:cNvPr id="484" name="楕円 483"/>
        <xdr:cNvSpPr/>
      </xdr:nvSpPr>
      <xdr:spPr>
        <a:xfrm>
          <a:off x="9588500" y="167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72348</xdr:rowOff>
    </xdr:from>
    <xdr:ext cx="534377" cy="259045"/>
    <xdr:sp macro="" textlink="">
      <xdr:nvSpPr>
        <xdr:cNvPr id="485" name="テキスト ボックス 484"/>
        <xdr:cNvSpPr txBox="1"/>
      </xdr:nvSpPr>
      <xdr:spPr>
        <a:xfrm>
          <a:off x="9372111" y="168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154989</xdr:rowOff>
    </xdr:from>
    <xdr:to>
      <xdr:col>46</xdr:col>
      <xdr:colOff>38100</xdr:colOff>
      <xdr:row>98</xdr:row>
      <xdr:rowOff>85139</xdr:rowOff>
    </xdr:to>
    <xdr:sp macro="" textlink="">
      <xdr:nvSpPr>
        <xdr:cNvPr id="486" name="楕円 485"/>
        <xdr:cNvSpPr/>
      </xdr:nvSpPr>
      <xdr:spPr>
        <a:xfrm>
          <a:off x="8699500" y="167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76266</xdr:rowOff>
    </xdr:from>
    <xdr:ext cx="534377" cy="259045"/>
    <xdr:sp macro="" textlink="">
      <xdr:nvSpPr>
        <xdr:cNvPr id="487" name="テキスト ボックス 486"/>
        <xdr:cNvSpPr txBox="1"/>
      </xdr:nvSpPr>
      <xdr:spPr>
        <a:xfrm>
          <a:off x="8483111" y="168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160978</xdr:rowOff>
    </xdr:from>
    <xdr:to>
      <xdr:col>41</xdr:col>
      <xdr:colOff>101600</xdr:colOff>
      <xdr:row>98</xdr:row>
      <xdr:rowOff>91128</xdr:rowOff>
    </xdr:to>
    <xdr:sp macro="" textlink="">
      <xdr:nvSpPr>
        <xdr:cNvPr id="488" name="楕円 487"/>
        <xdr:cNvSpPr/>
      </xdr:nvSpPr>
      <xdr:spPr>
        <a:xfrm>
          <a:off x="7810500" y="167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82255</xdr:rowOff>
    </xdr:from>
    <xdr:ext cx="534377" cy="259045"/>
    <xdr:sp macro="" textlink="">
      <xdr:nvSpPr>
        <xdr:cNvPr id="489" name="テキスト ボックス 488"/>
        <xdr:cNvSpPr txBox="1"/>
      </xdr:nvSpPr>
      <xdr:spPr>
        <a:xfrm>
          <a:off x="7594111" y="1688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165024</xdr:rowOff>
    </xdr:from>
    <xdr:to>
      <xdr:col>36</xdr:col>
      <xdr:colOff>165100</xdr:colOff>
      <xdr:row>98</xdr:row>
      <xdr:rowOff>95174</xdr:rowOff>
    </xdr:to>
    <xdr:sp macro="" textlink="">
      <xdr:nvSpPr>
        <xdr:cNvPr id="490" name="楕円 489"/>
        <xdr:cNvSpPr/>
      </xdr:nvSpPr>
      <xdr:spPr>
        <a:xfrm>
          <a:off x="6921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86301</xdr:rowOff>
    </xdr:from>
    <xdr:ext cx="534377" cy="259045"/>
    <xdr:sp macro="" textlink="">
      <xdr:nvSpPr>
        <xdr:cNvPr id="491" name="テキスト ボックス 490"/>
        <xdr:cNvSpPr txBox="1"/>
      </xdr:nvSpPr>
      <xdr:spPr>
        <a:xfrm>
          <a:off x="6705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21775</xdr:rowOff>
    </xdr:from>
    <xdr:to>
      <xdr:col>85</xdr:col>
      <xdr:colOff>127000</xdr:colOff>
      <xdr:row>37</xdr:row>
      <xdr:rowOff>72818</xdr:rowOff>
    </xdr:to>
    <xdr:cxnSp macro="">
      <xdr:nvCxnSpPr>
        <xdr:cNvPr id="522" name="直線コネクタ 521"/>
        <xdr:cNvCxnSpPr/>
      </xdr:nvCxnSpPr>
      <xdr:spPr>
        <a:xfrm>
          <a:off x="15481300" y="6365425"/>
          <a:ext cx="838200" cy="5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21775</xdr:rowOff>
    </xdr:from>
    <xdr:to>
      <xdr:col>81</xdr:col>
      <xdr:colOff>50800</xdr:colOff>
      <xdr:row>37</xdr:row>
      <xdr:rowOff>89833</xdr:rowOff>
    </xdr:to>
    <xdr:cxnSp macro="">
      <xdr:nvCxnSpPr>
        <xdr:cNvPr id="525" name="直線コネクタ 524"/>
        <xdr:cNvCxnSpPr/>
      </xdr:nvCxnSpPr>
      <xdr:spPr>
        <a:xfrm flipV="1">
          <a:off x="14592300" y="6365425"/>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89833</xdr:rowOff>
    </xdr:from>
    <xdr:to>
      <xdr:col>76</xdr:col>
      <xdr:colOff>114300</xdr:colOff>
      <xdr:row>37</xdr:row>
      <xdr:rowOff>98372</xdr:rowOff>
    </xdr:to>
    <xdr:cxnSp macro="">
      <xdr:nvCxnSpPr>
        <xdr:cNvPr id="528" name="直線コネクタ 527"/>
        <xdr:cNvCxnSpPr/>
      </xdr:nvCxnSpPr>
      <xdr:spPr>
        <a:xfrm flipV="1">
          <a:off x="13703300" y="6433483"/>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19489</xdr:rowOff>
    </xdr:from>
    <xdr:to>
      <xdr:col>71</xdr:col>
      <xdr:colOff>177800</xdr:colOff>
      <xdr:row>37</xdr:row>
      <xdr:rowOff>98372</xdr:rowOff>
    </xdr:to>
    <xdr:cxnSp macro="">
      <xdr:nvCxnSpPr>
        <xdr:cNvPr id="531" name="直線コネクタ 530"/>
        <xdr:cNvCxnSpPr/>
      </xdr:nvCxnSpPr>
      <xdr:spPr>
        <a:xfrm>
          <a:off x="12814300" y="6363139"/>
          <a:ext cx="889000" cy="7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22018</xdr:rowOff>
    </xdr:from>
    <xdr:to>
      <xdr:col>85</xdr:col>
      <xdr:colOff>177800</xdr:colOff>
      <xdr:row>37</xdr:row>
      <xdr:rowOff>123618</xdr:rowOff>
    </xdr:to>
    <xdr:sp macro="" textlink="">
      <xdr:nvSpPr>
        <xdr:cNvPr id="541" name="楕円 540"/>
        <xdr:cNvSpPr/>
      </xdr:nvSpPr>
      <xdr:spPr>
        <a:xfrm>
          <a:off x="16268700" y="63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445</xdr:rowOff>
    </xdr:from>
    <xdr:ext cx="534377" cy="259045"/>
    <xdr:sp macro="" textlink="">
      <xdr:nvSpPr>
        <xdr:cNvPr id="542" name="消防費該当値テキスト"/>
        <xdr:cNvSpPr txBox="1"/>
      </xdr:nvSpPr>
      <xdr:spPr>
        <a:xfrm>
          <a:off x="16370300" y="634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142425</xdr:rowOff>
    </xdr:from>
    <xdr:to>
      <xdr:col>81</xdr:col>
      <xdr:colOff>101600</xdr:colOff>
      <xdr:row>37</xdr:row>
      <xdr:rowOff>72575</xdr:rowOff>
    </xdr:to>
    <xdr:sp macro="" textlink="">
      <xdr:nvSpPr>
        <xdr:cNvPr id="543" name="楕円 542"/>
        <xdr:cNvSpPr/>
      </xdr:nvSpPr>
      <xdr:spPr>
        <a:xfrm>
          <a:off x="15430500" y="63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89102</xdr:rowOff>
    </xdr:from>
    <xdr:ext cx="534377" cy="259045"/>
    <xdr:sp macro="" textlink="">
      <xdr:nvSpPr>
        <xdr:cNvPr id="544" name="テキスト ボックス 543"/>
        <xdr:cNvSpPr txBox="1"/>
      </xdr:nvSpPr>
      <xdr:spPr>
        <a:xfrm>
          <a:off x="15214111" y="60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39033</xdr:rowOff>
    </xdr:from>
    <xdr:to>
      <xdr:col>76</xdr:col>
      <xdr:colOff>165100</xdr:colOff>
      <xdr:row>37</xdr:row>
      <xdr:rowOff>140633</xdr:rowOff>
    </xdr:to>
    <xdr:sp macro="" textlink="">
      <xdr:nvSpPr>
        <xdr:cNvPr id="545" name="楕円 544"/>
        <xdr:cNvSpPr/>
      </xdr:nvSpPr>
      <xdr:spPr>
        <a:xfrm>
          <a:off x="14541500" y="63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131760</xdr:rowOff>
    </xdr:from>
    <xdr:ext cx="534377" cy="259045"/>
    <xdr:sp macro="" textlink="">
      <xdr:nvSpPr>
        <xdr:cNvPr id="546" name="テキスト ボックス 545"/>
        <xdr:cNvSpPr txBox="1"/>
      </xdr:nvSpPr>
      <xdr:spPr>
        <a:xfrm>
          <a:off x="14325111" y="647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47572</xdr:rowOff>
    </xdr:from>
    <xdr:to>
      <xdr:col>72</xdr:col>
      <xdr:colOff>38100</xdr:colOff>
      <xdr:row>37</xdr:row>
      <xdr:rowOff>149172</xdr:rowOff>
    </xdr:to>
    <xdr:sp macro="" textlink="">
      <xdr:nvSpPr>
        <xdr:cNvPr id="547" name="楕円 546"/>
        <xdr:cNvSpPr/>
      </xdr:nvSpPr>
      <xdr:spPr>
        <a:xfrm>
          <a:off x="13652500" y="63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140299</xdr:rowOff>
    </xdr:from>
    <xdr:ext cx="534377" cy="259045"/>
    <xdr:sp macro="" textlink="">
      <xdr:nvSpPr>
        <xdr:cNvPr id="548" name="テキスト ボックス 547"/>
        <xdr:cNvSpPr txBox="1"/>
      </xdr:nvSpPr>
      <xdr:spPr>
        <a:xfrm>
          <a:off x="13436111" y="648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140139</xdr:rowOff>
    </xdr:from>
    <xdr:to>
      <xdr:col>67</xdr:col>
      <xdr:colOff>101600</xdr:colOff>
      <xdr:row>37</xdr:row>
      <xdr:rowOff>70289</xdr:rowOff>
    </xdr:to>
    <xdr:sp macro="" textlink="">
      <xdr:nvSpPr>
        <xdr:cNvPr id="549" name="楕円 548"/>
        <xdr:cNvSpPr/>
      </xdr:nvSpPr>
      <xdr:spPr>
        <a:xfrm>
          <a:off x="12763500" y="63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86816</xdr:rowOff>
    </xdr:from>
    <xdr:ext cx="534377" cy="259045"/>
    <xdr:sp macro="" textlink="">
      <xdr:nvSpPr>
        <xdr:cNvPr id="550" name="テキスト ボックス 549"/>
        <xdr:cNvSpPr txBox="1"/>
      </xdr:nvSpPr>
      <xdr:spPr>
        <a:xfrm>
          <a:off x="12547111" y="608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57290</xdr:rowOff>
    </xdr:from>
    <xdr:to>
      <xdr:col>85</xdr:col>
      <xdr:colOff>127000</xdr:colOff>
      <xdr:row>57</xdr:row>
      <xdr:rowOff>60703</xdr:rowOff>
    </xdr:to>
    <xdr:cxnSp macro="">
      <xdr:nvCxnSpPr>
        <xdr:cNvPr id="579" name="直線コネクタ 578"/>
        <xdr:cNvCxnSpPr/>
      </xdr:nvCxnSpPr>
      <xdr:spPr>
        <a:xfrm>
          <a:off x="15481300" y="9829940"/>
          <a:ext cx="8382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64033</xdr:rowOff>
    </xdr:from>
    <xdr:to>
      <xdr:col>81</xdr:col>
      <xdr:colOff>50800</xdr:colOff>
      <xdr:row>57</xdr:row>
      <xdr:rowOff>57290</xdr:rowOff>
    </xdr:to>
    <xdr:cxnSp macro="">
      <xdr:nvCxnSpPr>
        <xdr:cNvPr id="582" name="直線コネクタ 581"/>
        <xdr:cNvCxnSpPr/>
      </xdr:nvCxnSpPr>
      <xdr:spPr>
        <a:xfrm>
          <a:off x="14592300" y="9665233"/>
          <a:ext cx="889000" cy="16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126678</xdr:rowOff>
    </xdr:from>
    <xdr:to>
      <xdr:col>76</xdr:col>
      <xdr:colOff>114300</xdr:colOff>
      <xdr:row>56</xdr:row>
      <xdr:rowOff>64033</xdr:rowOff>
    </xdr:to>
    <xdr:cxnSp macro="">
      <xdr:nvCxnSpPr>
        <xdr:cNvPr id="585" name="直線コネクタ 584"/>
        <xdr:cNvCxnSpPr/>
      </xdr:nvCxnSpPr>
      <xdr:spPr>
        <a:xfrm>
          <a:off x="13703300" y="9556428"/>
          <a:ext cx="889000" cy="10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126678</xdr:rowOff>
    </xdr:from>
    <xdr:to>
      <xdr:col>71</xdr:col>
      <xdr:colOff>177800</xdr:colOff>
      <xdr:row>56</xdr:row>
      <xdr:rowOff>130511</xdr:rowOff>
    </xdr:to>
    <xdr:cxnSp macro="">
      <xdr:nvCxnSpPr>
        <xdr:cNvPr id="588" name="直線コネクタ 587"/>
        <xdr:cNvCxnSpPr/>
      </xdr:nvCxnSpPr>
      <xdr:spPr>
        <a:xfrm flipV="1">
          <a:off x="12814300" y="9556428"/>
          <a:ext cx="889000" cy="1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9903</xdr:rowOff>
    </xdr:from>
    <xdr:to>
      <xdr:col>85</xdr:col>
      <xdr:colOff>177800</xdr:colOff>
      <xdr:row>57</xdr:row>
      <xdr:rowOff>111503</xdr:rowOff>
    </xdr:to>
    <xdr:sp macro="" textlink="">
      <xdr:nvSpPr>
        <xdr:cNvPr id="598" name="楕円 597"/>
        <xdr:cNvSpPr/>
      </xdr:nvSpPr>
      <xdr:spPr>
        <a:xfrm>
          <a:off x="16268700" y="97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159780</xdr:rowOff>
    </xdr:from>
    <xdr:ext cx="534377" cy="259045"/>
    <xdr:sp macro="" textlink="">
      <xdr:nvSpPr>
        <xdr:cNvPr id="599" name="教育費該当値テキスト"/>
        <xdr:cNvSpPr txBox="1"/>
      </xdr:nvSpPr>
      <xdr:spPr>
        <a:xfrm>
          <a:off x="16370300" y="976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6490</xdr:rowOff>
    </xdr:from>
    <xdr:to>
      <xdr:col>81</xdr:col>
      <xdr:colOff>101600</xdr:colOff>
      <xdr:row>57</xdr:row>
      <xdr:rowOff>108090</xdr:rowOff>
    </xdr:to>
    <xdr:sp macro="" textlink="">
      <xdr:nvSpPr>
        <xdr:cNvPr id="600" name="楕円 599"/>
        <xdr:cNvSpPr/>
      </xdr:nvSpPr>
      <xdr:spPr>
        <a:xfrm>
          <a:off x="15430500" y="97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99217</xdr:rowOff>
    </xdr:from>
    <xdr:ext cx="534377" cy="259045"/>
    <xdr:sp macro="" textlink="">
      <xdr:nvSpPr>
        <xdr:cNvPr id="601" name="テキスト ボックス 600"/>
        <xdr:cNvSpPr txBox="1"/>
      </xdr:nvSpPr>
      <xdr:spPr>
        <a:xfrm>
          <a:off x="15214111" y="98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13233</xdr:rowOff>
    </xdr:from>
    <xdr:to>
      <xdr:col>76</xdr:col>
      <xdr:colOff>165100</xdr:colOff>
      <xdr:row>56</xdr:row>
      <xdr:rowOff>114833</xdr:rowOff>
    </xdr:to>
    <xdr:sp macro="" textlink="">
      <xdr:nvSpPr>
        <xdr:cNvPr id="602" name="楕円 601"/>
        <xdr:cNvSpPr/>
      </xdr:nvSpPr>
      <xdr:spPr>
        <a:xfrm>
          <a:off x="14541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131360</xdr:rowOff>
    </xdr:from>
    <xdr:ext cx="534377" cy="259045"/>
    <xdr:sp macro="" textlink="">
      <xdr:nvSpPr>
        <xdr:cNvPr id="603" name="テキスト ボックス 602"/>
        <xdr:cNvSpPr txBox="1"/>
      </xdr:nvSpPr>
      <xdr:spPr>
        <a:xfrm>
          <a:off x="14325111" y="93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75878</xdr:rowOff>
    </xdr:from>
    <xdr:to>
      <xdr:col>72</xdr:col>
      <xdr:colOff>38100</xdr:colOff>
      <xdr:row>56</xdr:row>
      <xdr:rowOff>6028</xdr:rowOff>
    </xdr:to>
    <xdr:sp macro="" textlink="">
      <xdr:nvSpPr>
        <xdr:cNvPr id="604" name="楕円 603"/>
        <xdr:cNvSpPr/>
      </xdr:nvSpPr>
      <xdr:spPr>
        <a:xfrm>
          <a:off x="13652500" y="950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22555</xdr:rowOff>
    </xdr:from>
    <xdr:ext cx="534377" cy="259045"/>
    <xdr:sp macro="" textlink="">
      <xdr:nvSpPr>
        <xdr:cNvPr id="605" name="テキスト ボックス 604"/>
        <xdr:cNvSpPr txBox="1"/>
      </xdr:nvSpPr>
      <xdr:spPr>
        <a:xfrm>
          <a:off x="13436111" y="9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79711</xdr:rowOff>
    </xdr:from>
    <xdr:to>
      <xdr:col>67</xdr:col>
      <xdr:colOff>101600</xdr:colOff>
      <xdr:row>57</xdr:row>
      <xdr:rowOff>9861</xdr:rowOff>
    </xdr:to>
    <xdr:sp macro="" textlink="">
      <xdr:nvSpPr>
        <xdr:cNvPr id="606" name="楕円 605"/>
        <xdr:cNvSpPr/>
      </xdr:nvSpPr>
      <xdr:spPr>
        <a:xfrm>
          <a:off x="12763500" y="96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26388</xdr:rowOff>
    </xdr:from>
    <xdr:ext cx="534377" cy="259045"/>
    <xdr:sp macro="" textlink="">
      <xdr:nvSpPr>
        <xdr:cNvPr id="607" name="テキスト ボックス 606"/>
        <xdr:cNvSpPr txBox="1"/>
      </xdr:nvSpPr>
      <xdr:spPr>
        <a:xfrm>
          <a:off x="12547111" y="94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25946</xdr:rowOff>
    </xdr:from>
    <xdr:to>
      <xdr:col>85</xdr:col>
      <xdr:colOff>127000</xdr:colOff>
      <xdr:row>79</xdr:row>
      <xdr:rowOff>31192</xdr:rowOff>
    </xdr:to>
    <xdr:cxnSp macro="">
      <xdr:nvCxnSpPr>
        <xdr:cNvPr id="636" name="直線コネクタ 635"/>
        <xdr:cNvCxnSpPr/>
      </xdr:nvCxnSpPr>
      <xdr:spPr>
        <a:xfrm flipV="1">
          <a:off x="15481300" y="13570496"/>
          <a:ext cx="8382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31192</xdr:rowOff>
    </xdr:from>
    <xdr:to>
      <xdr:col>81</xdr:col>
      <xdr:colOff>50800</xdr:colOff>
      <xdr:row>79</xdr:row>
      <xdr:rowOff>41097</xdr:rowOff>
    </xdr:to>
    <xdr:cxnSp macro="">
      <xdr:nvCxnSpPr>
        <xdr:cNvPr id="639" name="直線コネクタ 638"/>
        <xdr:cNvCxnSpPr/>
      </xdr:nvCxnSpPr>
      <xdr:spPr>
        <a:xfrm flipV="1">
          <a:off x="14592300" y="13575742"/>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17235</xdr:rowOff>
    </xdr:from>
    <xdr:to>
      <xdr:col>76</xdr:col>
      <xdr:colOff>114300</xdr:colOff>
      <xdr:row>79</xdr:row>
      <xdr:rowOff>41097</xdr:rowOff>
    </xdr:to>
    <xdr:cxnSp macro="">
      <xdr:nvCxnSpPr>
        <xdr:cNvPr id="642" name="直線コネクタ 641"/>
        <xdr:cNvCxnSpPr/>
      </xdr:nvCxnSpPr>
      <xdr:spPr>
        <a:xfrm>
          <a:off x="13703300" y="13561785"/>
          <a:ext cx="889000" cy="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17235</xdr:rowOff>
    </xdr:from>
    <xdr:to>
      <xdr:col>71</xdr:col>
      <xdr:colOff>177800</xdr:colOff>
      <xdr:row>79</xdr:row>
      <xdr:rowOff>37427</xdr:rowOff>
    </xdr:to>
    <xdr:cxnSp macro="">
      <xdr:nvCxnSpPr>
        <xdr:cNvPr id="645" name="直線コネクタ 644"/>
        <xdr:cNvCxnSpPr/>
      </xdr:nvCxnSpPr>
      <xdr:spPr>
        <a:xfrm flipV="1">
          <a:off x="12814300" y="13561785"/>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146596</xdr:rowOff>
    </xdr:from>
    <xdr:to>
      <xdr:col>85</xdr:col>
      <xdr:colOff>177800</xdr:colOff>
      <xdr:row>79</xdr:row>
      <xdr:rowOff>76746</xdr:rowOff>
    </xdr:to>
    <xdr:sp macro="" textlink="">
      <xdr:nvSpPr>
        <xdr:cNvPr id="655" name="楕円 654"/>
        <xdr:cNvSpPr/>
      </xdr:nvSpPr>
      <xdr:spPr>
        <a:xfrm>
          <a:off x="16268700" y="135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151842</xdr:rowOff>
    </xdr:from>
    <xdr:to>
      <xdr:col>81</xdr:col>
      <xdr:colOff>101600</xdr:colOff>
      <xdr:row>79</xdr:row>
      <xdr:rowOff>81992</xdr:rowOff>
    </xdr:to>
    <xdr:sp macro="" textlink="">
      <xdr:nvSpPr>
        <xdr:cNvPr id="657" name="楕円 656"/>
        <xdr:cNvSpPr/>
      </xdr:nvSpPr>
      <xdr:spPr>
        <a:xfrm>
          <a:off x="15430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73119</xdr:rowOff>
    </xdr:from>
    <xdr:ext cx="469744" cy="259045"/>
    <xdr:sp macro="" textlink="">
      <xdr:nvSpPr>
        <xdr:cNvPr id="658" name="テキスト ボックス 657"/>
        <xdr:cNvSpPr txBox="1"/>
      </xdr:nvSpPr>
      <xdr:spPr>
        <a:xfrm>
          <a:off x="15246428" y="136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161747</xdr:rowOff>
    </xdr:from>
    <xdr:to>
      <xdr:col>76</xdr:col>
      <xdr:colOff>165100</xdr:colOff>
      <xdr:row>79</xdr:row>
      <xdr:rowOff>91897</xdr:rowOff>
    </xdr:to>
    <xdr:sp macro="" textlink="">
      <xdr:nvSpPr>
        <xdr:cNvPr id="659" name="楕円 658"/>
        <xdr:cNvSpPr/>
      </xdr:nvSpPr>
      <xdr:spPr>
        <a:xfrm>
          <a:off x="145415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83024</xdr:rowOff>
    </xdr:from>
    <xdr:ext cx="378565" cy="259045"/>
    <xdr:sp macro="" textlink="">
      <xdr:nvSpPr>
        <xdr:cNvPr id="660" name="テキスト ボックス 659"/>
        <xdr:cNvSpPr txBox="1"/>
      </xdr:nvSpPr>
      <xdr:spPr>
        <a:xfrm>
          <a:off x="14403017" y="1362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137885</xdr:rowOff>
    </xdr:from>
    <xdr:to>
      <xdr:col>72</xdr:col>
      <xdr:colOff>38100</xdr:colOff>
      <xdr:row>79</xdr:row>
      <xdr:rowOff>68035</xdr:rowOff>
    </xdr:to>
    <xdr:sp macro="" textlink="">
      <xdr:nvSpPr>
        <xdr:cNvPr id="661" name="楕円 660"/>
        <xdr:cNvSpPr/>
      </xdr:nvSpPr>
      <xdr:spPr>
        <a:xfrm>
          <a:off x="13652500" y="135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59162</xdr:rowOff>
    </xdr:from>
    <xdr:ext cx="469744" cy="259045"/>
    <xdr:sp macro="" textlink="">
      <xdr:nvSpPr>
        <xdr:cNvPr id="662" name="テキスト ボックス 661"/>
        <xdr:cNvSpPr txBox="1"/>
      </xdr:nvSpPr>
      <xdr:spPr>
        <a:xfrm>
          <a:off x="13468428" y="136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158077</xdr:rowOff>
    </xdr:from>
    <xdr:to>
      <xdr:col>67</xdr:col>
      <xdr:colOff>101600</xdr:colOff>
      <xdr:row>79</xdr:row>
      <xdr:rowOff>88227</xdr:rowOff>
    </xdr:to>
    <xdr:sp macro="" textlink="">
      <xdr:nvSpPr>
        <xdr:cNvPr id="663" name="楕円 662"/>
        <xdr:cNvSpPr/>
      </xdr:nvSpPr>
      <xdr:spPr>
        <a:xfrm>
          <a:off x="12763500" y="135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79354</xdr:rowOff>
    </xdr:from>
    <xdr:ext cx="378565" cy="259045"/>
    <xdr:sp macro="" textlink="">
      <xdr:nvSpPr>
        <xdr:cNvPr id="664" name="テキスト ボックス 663"/>
        <xdr:cNvSpPr txBox="1"/>
      </xdr:nvSpPr>
      <xdr:spPr>
        <a:xfrm>
          <a:off x="12625017" y="13623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22924</xdr:rowOff>
    </xdr:from>
    <xdr:to>
      <xdr:col>85</xdr:col>
      <xdr:colOff>127000</xdr:colOff>
      <xdr:row>98</xdr:row>
      <xdr:rowOff>29660</xdr:rowOff>
    </xdr:to>
    <xdr:cxnSp macro="">
      <xdr:nvCxnSpPr>
        <xdr:cNvPr id="693" name="直線コネクタ 692"/>
        <xdr:cNvCxnSpPr/>
      </xdr:nvCxnSpPr>
      <xdr:spPr>
        <a:xfrm flipV="1">
          <a:off x="15481300" y="16825024"/>
          <a:ext cx="8382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8320</xdr:rowOff>
    </xdr:from>
    <xdr:to>
      <xdr:col>81</xdr:col>
      <xdr:colOff>50800</xdr:colOff>
      <xdr:row>98</xdr:row>
      <xdr:rowOff>29660</xdr:rowOff>
    </xdr:to>
    <xdr:cxnSp macro="">
      <xdr:nvCxnSpPr>
        <xdr:cNvPr id="696" name="直線コネクタ 695"/>
        <xdr:cNvCxnSpPr/>
      </xdr:nvCxnSpPr>
      <xdr:spPr>
        <a:xfrm>
          <a:off x="14592300" y="16810420"/>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5859</xdr:rowOff>
    </xdr:from>
    <xdr:to>
      <xdr:col>76</xdr:col>
      <xdr:colOff>114300</xdr:colOff>
      <xdr:row>98</xdr:row>
      <xdr:rowOff>8320</xdr:rowOff>
    </xdr:to>
    <xdr:cxnSp macro="">
      <xdr:nvCxnSpPr>
        <xdr:cNvPr id="699" name="直線コネクタ 698"/>
        <xdr:cNvCxnSpPr/>
      </xdr:nvCxnSpPr>
      <xdr:spPr>
        <a:xfrm>
          <a:off x="13703300" y="16807959"/>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5859</xdr:rowOff>
    </xdr:from>
    <xdr:to>
      <xdr:col>71</xdr:col>
      <xdr:colOff>177800</xdr:colOff>
      <xdr:row>98</xdr:row>
      <xdr:rowOff>18112</xdr:rowOff>
    </xdr:to>
    <xdr:cxnSp macro="">
      <xdr:nvCxnSpPr>
        <xdr:cNvPr id="702" name="直線コネクタ 701"/>
        <xdr:cNvCxnSpPr/>
      </xdr:nvCxnSpPr>
      <xdr:spPr>
        <a:xfrm flipV="1">
          <a:off x="12814300" y="16807959"/>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143574</xdr:rowOff>
    </xdr:from>
    <xdr:to>
      <xdr:col>85</xdr:col>
      <xdr:colOff>177800</xdr:colOff>
      <xdr:row>98</xdr:row>
      <xdr:rowOff>73724</xdr:rowOff>
    </xdr:to>
    <xdr:sp macro="" textlink="">
      <xdr:nvSpPr>
        <xdr:cNvPr id="712" name="楕円 711"/>
        <xdr:cNvSpPr/>
      </xdr:nvSpPr>
      <xdr:spPr>
        <a:xfrm>
          <a:off x="16268700" y="167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58501</xdr:rowOff>
    </xdr:from>
    <xdr:ext cx="534377" cy="259045"/>
    <xdr:sp macro="" textlink="">
      <xdr:nvSpPr>
        <xdr:cNvPr id="713" name="公債費該当値テキスト"/>
        <xdr:cNvSpPr txBox="1"/>
      </xdr:nvSpPr>
      <xdr:spPr>
        <a:xfrm>
          <a:off x="16370300" y="166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150310</xdr:rowOff>
    </xdr:from>
    <xdr:to>
      <xdr:col>81</xdr:col>
      <xdr:colOff>101600</xdr:colOff>
      <xdr:row>98</xdr:row>
      <xdr:rowOff>80460</xdr:rowOff>
    </xdr:to>
    <xdr:sp macro="" textlink="">
      <xdr:nvSpPr>
        <xdr:cNvPr id="714" name="楕円 713"/>
        <xdr:cNvSpPr/>
      </xdr:nvSpPr>
      <xdr:spPr>
        <a:xfrm>
          <a:off x="15430500" y="167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71587</xdr:rowOff>
    </xdr:from>
    <xdr:ext cx="534377" cy="259045"/>
    <xdr:sp macro="" textlink="">
      <xdr:nvSpPr>
        <xdr:cNvPr id="715" name="テキスト ボックス 714"/>
        <xdr:cNvSpPr txBox="1"/>
      </xdr:nvSpPr>
      <xdr:spPr>
        <a:xfrm>
          <a:off x="15214111" y="1687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128970</xdr:rowOff>
    </xdr:from>
    <xdr:to>
      <xdr:col>76</xdr:col>
      <xdr:colOff>165100</xdr:colOff>
      <xdr:row>98</xdr:row>
      <xdr:rowOff>59120</xdr:rowOff>
    </xdr:to>
    <xdr:sp macro="" textlink="">
      <xdr:nvSpPr>
        <xdr:cNvPr id="716" name="楕円 715"/>
        <xdr:cNvSpPr/>
      </xdr:nvSpPr>
      <xdr:spPr>
        <a:xfrm>
          <a:off x="14541500" y="167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50247</xdr:rowOff>
    </xdr:from>
    <xdr:ext cx="534377" cy="259045"/>
    <xdr:sp macro="" textlink="">
      <xdr:nvSpPr>
        <xdr:cNvPr id="717" name="テキスト ボックス 716"/>
        <xdr:cNvSpPr txBox="1"/>
      </xdr:nvSpPr>
      <xdr:spPr>
        <a:xfrm>
          <a:off x="14325111" y="168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126509</xdr:rowOff>
    </xdr:from>
    <xdr:to>
      <xdr:col>72</xdr:col>
      <xdr:colOff>38100</xdr:colOff>
      <xdr:row>98</xdr:row>
      <xdr:rowOff>56659</xdr:rowOff>
    </xdr:to>
    <xdr:sp macro="" textlink="">
      <xdr:nvSpPr>
        <xdr:cNvPr id="718" name="楕円 717"/>
        <xdr:cNvSpPr/>
      </xdr:nvSpPr>
      <xdr:spPr>
        <a:xfrm>
          <a:off x="13652500" y="167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47786</xdr:rowOff>
    </xdr:from>
    <xdr:ext cx="534377" cy="259045"/>
    <xdr:sp macro="" textlink="">
      <xdr:nvSpPr>
        <xdr:cNvPr id="719" name="テキスト ボックス 718"/>
        <xdr:cNvSpPr txBox="1"/>
      </xdr:nvSpPr>
      <xdr:spPr>
        <a:xfrm>
          <a:off x="13436111" y="1684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138762</xdr:rowOff>
    </xdr:from>
    <xdr:to>
      <xdr:col>67</xdr:col>
      <xdr:colOff>101600</xdr:colOff>
      <xdr:row>98</xdr:row>
      <xdr:rowOff>68912</xdr:rowOff>
    </xdr:to>
    <xdr:sp macro="" textlink="">
      <xdr:nvSpPr>
        <xdr:cNvPr id="720" name="楕円 719"/>
        <xdr:cNvSpPr/>
      </xdr:nvSpPr>
      <xdr:spPr>
        <a:xfrm>
          <a:off x="12763500" y="167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60039</xdr:rowOff>
    </xdr:from>
    <xdr:ext cx="534377" cy="259045"/>
    <xdr:sp macro="" textlink="">
      <xdr:nvSpPr>
        <xdr:cNvPr id="721" name="テキスト ボックス 720"/>
        <xdr:cNvSpPr txBox="1"/>
      </xdr:nvSpPr>
      <xdr:spPr>
        <a:xfrm>
          <a:off x="12547111" y="168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歳出決算総額のうち、</a:t>
          </a:r>
          <a:r>
            <a:rPr kumimoji="1" lang="ja-JP" altLang="en-US" sz="1100">
              <a:solidFill>
                <a:schemeClr val="dk1"/>
              </a:solidFill>
              <a:latin typeface="ＭＳ Ｐゴシック" pitchFamily="50" charset="-128"/>
              <a:ea typeface="ＭＳ Ｐゴシック" pitchFamily="50" charset="-128"/>
              <a:cs typeface="+mn-cs"/>
            </a:rPr>
            <a:t>構成比が</a:t>
          </a:r>
          <a:r>
            <a:rPr kumimoji="1" lang="en-US" altLang="ja-JP" sz="1100">
              <a:solidFill>
                <a:schemeClr val="dk1"/>
              </a:solidFill>
              <a:latin typeface="ＭＳ Ｐゴシック" pitchFamily="50" charset="-128"/>
              <a:ea typeface="ＭＳ Ｐゴシック" pitchFamily="50" charset="-128"/>
              <a:cs typeface="+mn-cs"/>
            </a:rPr>
            <a:t>31.8</a:t>
          </a:r>
          <a:r>
            <a:rPr kumimoji="1" lang="ja-JP" altLang="en-US" sz="1100">
              <a:solidFill>
                <a:schemeClr val="dk1"/>
              </a:solidFill>
              <a:latin typeface="ＭＳ Ｐゴシック" pitchFamily="50" charset="-128"/>
              <a:ea typeface="ＭＳ Ｐゴシック" pitchFamily="50" charset="-128"/>
              <a:cs typeface="+mn-cs"/>
            </a:rPr>
            <a:t>％と最も高い</a:t>
          </a:r>
          <a:r>
            <a:rPr kumimoji="1" lang="ja-JP" altLang="ja-JP" sz="1100">
              <a:solidFill>
                <a:schemeClr val="dk1"/>
              </a:solidFill>
              <a:latin typeface="ＭＳ Ｐゴシック" pitchFamily="50" charset="-128"/>
              <a:ea typeface="ＭＳ Ｐゴシック" pitchFamily="50" charset="-128"/>
              <a:cs typeface="+mn-cs"/>
            </a:rPr>
            <a:t>民生費の住民一人当たりのコストは</a:t>
          </a:r>
          <a:r>
            <a:rPr kumimoji="1" lang="en-US" altLang="ja-JP" sz="1100">
              <a:solidFill>
                <a:schemeClr val="dk1"/>
              </a:solidFill>
              <a:latin typeface="ＭＳ Ｐゴシック" pitchFamily="50" charset="-128"/>
              <a:ea typeface="ＭＳ Ｐゴシック" pitchFamily="50" charset="-128"/>
              <a:cs typeface="+mn-cs"/>
            </a:rPr>
            <a:t>149,097</a:t>
          </a:r>
          <a:r>
            <a:rPr kumimoji="1" lang="ja-JP" altLang="ja-JP" sz="1100">
              <a:solidFill>
                <a:schemeClr val="dk1"/>
              </a:solidFill>
              <a:latin typeface="ＭＳ Ｐゴシック" pitchFamily="50" charset="-128"/>
              <a:ea typeface="ＭＳ Ｐゴシック" pitchFamily="50" charset="-128"/>
              <a:cs typeface="+mn-cs"/>
            </a:rPr>
            <a:t>円となっている。</a:t>
          </a:r>
          <a:r>
            <a:rPr kumimoji="1" lang="ja-JP" altLang="en-US" sz="1100">
              <a:solidFill>
                <a:schemeClr val="dk1"/>
              </a:solidFill>
              <a:latin typeface="ＭＳ Ｐゴシック" pitchFamily="50" charset="-128"/>
              <a:ea typeface="ＭＳ Ｐゴシック" pitchFamily="50" charset="-128"/>
              <a:cs typeface="+mn-cs"/>
            </a:rPr>
            <a:t>前年と同様に</a:t>
          </a:r>
          <a:r>
            <a:rPr kumimoji="1" lang="ja-JP" altLang="ja-JP" sz="1100">
              <a:solidFill>
                <a:schemeClr val="dk1"/>
              </a:solidFill>
              <a:latin typeface="ＭＳ Ｐゴシック" pitchFamily="50" charset="-128"/>
              <a:ea typeface="ＭＳ Ｐゴシック" pitchFamily="50" charset="-128"/>
              <a:cs typeface="+mn-cs"/>
            </a:rPr>
            <a:t>類似団体や全国平均を下回っているものの、千葉県平均より高い数値となっており、</a:t>
          </a:r>
          <a:r>
            <a:rPr kumimoji="1" lang="ja-JP" altLang="en-US" sz="1100">
              <a:solidFill>
                <a:schemeClr val="dk1"/>
              </a:solidFill>
              <a:latin typeface="ＭＳ Ｐゴシック" pitchFamily="50" charset="-128"/>
              <a:ea typeface="ＭＳ Ｐゴシック" pitchFamily="50" charset="-128"/>
              <a:cs typeface="+mn-cs"/>
            </a:rPr>
            <a:t>直近</a:t>
          </a:r>
          <a:r>
            <a:rPr kumimoji="1" lang="en-US" altLang="ja-JP" sz="1100">
              <a:solidFill>
                <a:schemeClr val="dk1"/>
              </a:solidFill>
              <a:latin typeface="ＭＳ Ｐゴシック" pitchFamily="50" charset="-128"/>
              <a:ea typeface="ＭＳ Ｐゴシック" pitchFamily="50" charset="-128"/>
              <a:cs typeface="+mn-cs"/>
            </a:rPr>
            <a:t>5</a:t>
          </a:r>
          <a:r>
            <a:rPr kumimoji="1" lang="ja-JP" altLang="en-US" sz="1100">
              <a:solidFill>
                <a:schemeClr val="dk1"/>
              </a:solidFill>
              <a:latin typeface="ＭＳ Ｐゴシック" pitchFamily="50" charset="-128"/>
              <a:ea typeface="ＭＳ Ｐゴシック" pitchFamily="50" charset="-128"/>
              <a:cs typeface="+mn-cs"/>
            </a:rPr>
            <a:t>か年の推移を見ると増加傾向にある。</a:t>
          </a:r>
          <a:r>
            <a:rPr lang="ja-JP" altLang="ja-JP" sz="1100" b="0" i="0" baseline="0">
              <a:solidFill>
                <a:schemeClr val="dk1"/>
              </a:solidFill>
              <a:latin typeface="ＭＳ Ｐゴシック" pitchFamily="50" charset="-128"/>
              <a:ea typeface="ＭＳ Ｐゴシック" pitchFamily="50" charset="-128"/>
              <a:cs typeface="+mn-cs"/>
            </a:rPr>
            <a:t>国全体の社会保障経費の増大に伴い、</a:t>
          </a:r>
          <a:r>
            <a:rPr lang="ja-JP" altLang="en-US" sz="1100" b="0" i="0" baseline="0">
              <a:solidFill>
                <a:schemeClr val="dk1"/>
              </a:solidFill>
              <a:latin typeface="ＭＳ Ｐゴシック" pitchFamily="50" charset="-128"/>
              <a:ea typeface="ＭＳ Ｐゴシック" pitchFamily="50" charset="-128"/>
              <a:cs typeface="+mn-cs"/>
            </a:rPr>
            <a:t>老人</a:t>
          </a:r>
          <a:r>
            <a:rPr lang="ja-JP" altLang="ja-JP" sz="1100" b="0" i="0" baseline="0">
              <a:solidFill>
                <a:schemeClr val="dk1"/>
              </a:solidFill>
              <a:latin typeface="ＭＳ Ｐゴシック" pitchFamily="50" charset="-128"/>
              <a:ea typeface="ＭＳ Ｐゴシック" pitchFamily="50" charset="-128"/>
              <a:cs typeface="+mn-cs"/>
            </a:rPr>
            <a:t>福祉や児童福祉</a:t>
          </a:r>
          <a:r>
            <a:rPr lang="ja-JP" altLang="en-US" sz="1100" b="0" i="0" baseline="0">
              <a:solidFill>
                <a:schemeClr val="dk1"/>
              </a:solidFill>
              <a:latin typeface="ＭＳ Ｐゴシック" pitchFamily="50" charset="-128"/>
              <a:ea typeface="ＭＳ Ｐゴシック" pitchFamily="50" charset="-128"/>
              <a:cs typeface="+mn-cs"/>
            </a:rPr>
            <a:t>等</a:t>
          </a:r>
          <a:r>
            <a:rPr lang="ja-JP" altLang="ja-JP" sz="1100" b="0" i="0" baseline="0">
              <a:solidFill>
                <a:schemeClr val="dk1"/>
              </a:solidFill>
              <a:latin typeface="ＭＳ Ｐゴシック" pitchFamily="50" charset="-128"/>
              <a:ea typeface="ＭＳ Ｐゴシック" pitchFamily="50" charset="-128"/>
              <a:cs typeface="+mn-cs"/>
            </a:rPr>
            <a:t>に係る扶助費等が年々</a:t>
          </a:r>
          <a:r>
            <a:rPr lang="ja-JP" altLang="en-US" sz="1100" b="0" i="0" baseline="0">
              <a:solidFill>
                <a:schemeClr val="dk1"/>
              </a:solidFill>
              <a:latin typeface="ＭＳ Ｐゴシック" pitchFamily="50" charset="-128"/>
              <a:ea typeface="ＭＳ Ｐゴシック" pitchFamily="50" charset="-128"/>
              <a:cs typeface="+mn-cs"/>
            </a:rPr>
            <a:t>増えており</a:t>
          </a:r>
          <a:r>
            <a:rPr lang="ja-JP"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民生費は今後も増加することが予想される。</a:t>
          </a:r>
          <a:endParaRPr lang="en-US" altLang="ja-JP" sz="1100" b="0" i="0" baseline="0">
            <a:solidFill>
              <a:schemeClr val="dk1"/>
            </a:solidFill>
            <a:latin typeface="ＭＳ Ｐゴシック" pitchFamily="50" charset="-128"/>
            <a:ea typeface="ＭＳ Ｐゴシック" pitchFamily="50" charset="-128"/>
            <a:cs typeface="+mn-cs"/>
          </a:endParaRPr>
        </a:p>
        <a:p>
          <a:r>
            <a:rPr lang="ja-JP" altLang="en-US" sz="1100" b="0" i="0" baseline="0">
              <a:solidFill>
                <a:schemeClr val="dk1"/>
              </a:solidFill>
              <a:latin typeface="ＭＳ Ｐゴシック" pitchFamily="50" charset="-128"/>
              <a:ea typeface="ＭＳ Ｐゴシック" pitchFamily="50" charset="-128"/>
              <a:cs typeface="+mn-cs"/>
            </a:rPr>
            <a:t>　土木費について、類似団体、全国平均及び千葉県平均と比較し、低い水準で推移してはいるものの、道路をはじめとしたインフラの老朽化は進んでいるため、今後も急激な建設費の増加を招かぬよう、計画的に整備を行うことが求められる。</a:t>
          </a:r>
          <a:endParaRPr lang="en-US" altLang="ja-JP" sz="1100" b="0" i="0" baseline="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本市の財政調整基金について、平成</a:t>
          </a:r>
          <a:r>
            <a:rPr kumimoji="1" lang="en-US" altLang="ja-JP" sz="1100">
              <a:solidFill>
                <a:schemeClr val="dk1"/>
              </a:solidFill>
              <a:latin typeface="ＭＳ Ｐゴシック" pitchFamily="50" charset="-128"/>
              <a:ea typeface="ＭＳ Ｐゴシック" pitchFamily="50" charset="-128"/>
              <a:cs typeface="+mn-cs"/>
            </a:rPr>
            <a:t>25</a:t>
          </a:r>
          <a:r>
            <a:rPr kumimoji="1" lang="ja-JP" altLang="ja-JP" sz="1100">
              <a:solidFill>
                <a:schemeClr val="dk1"/>
              </a:solidFill>
              <a:latin typeface="ＭＳ Ｐゴシック" pitchFamily="50" charset="-128"/>
              <a:ea typeface="ＭＳ Ｐゴシック" pitchFamily="50" charset="-128"/>
              <a:cs typeface="+mn-cs"/>
            </a:rPr>
            <a:t>年度</a:t>
          </a:r>
          <a:r>
            <a:rPr kumimoji="1" lang="ja-JP" altLang="en-US" sz="1100">
              <a:solidFill>
                <a:schemeClr val="dk1"/>
              </a:solidFill>
              <a:latin typeface="ＭＳ Ｐゴシック" pitchFamily="50" charset="-128"/>
              <a:ea typeface="ＭＳ Ｐゴシック" pitchFamily="50" charset="-128"/>
              <a:cs typeface="+mn-cs"/>
            </a:rPr>
            <a:t>以降減少傾向にあり</a:t>
          </a: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29</a:t>
          </a:r>
          <a:r>
            <a:rPr kumimoji="1" lang="ja-JP" altLang="en-US" sz="1100">
              <a:solidFill>
                <a:schemeClr val="dk1"/>
              </a:solidFill>
              <a:latin typeface="ＭＳ Ｐゴシック" pitchFamily="50" charset="-128"/>
              <a:ea typeface="ＭＳ Ｐゴシック" pitchFamily="50" charset="-128"/>
              <a:cs typeface="+mn-cs"/>
            </a:rPr>
            <a:t>年度においても約</a:t>
          </a:r>
          <a:r>
            <a:rPr kumimoji="1" lang="en-US" altLang="ja-JP" sz="1100">
              <a:solidFill>
                <a:schemeClr val="dk1"/>
              </a:solidFill>
              <a:latin typeface="ＭＳ Ｐゴシック" pitchFamily="50" charset="-128"/>
              <a:ea typeface="ＭＳ Ｐゴシック" pitchFamily="50" charset="-128"/>
              <a:cs typeface="+mn-cs"/>
            </a:rPr>
            <a:t>2</a:t>
          </a:r>
          <a:r>
            <a:rPr kumimoji="1" lang="ja-JP" altLang="ja-JP" sz="1100">
              <a:solidFill>
                <a:schemeClr val="dk1"/>
              </a:solidFill>
              <a:latin typeface="ＭＳ Ｐゴシック" pitchFamily="50" charset="-128"/>
              <a:ea typeface="ＭＳ Ｐゴシック" pitchFamily="50" charset="-128"/>
              <a:cs typeface="+mn-cs"/>
            </a:rPr>
            <a:t>億</a:t>
          </a:r>
          <a:r>
            <a:rPr kumimoji="1" lang="en-US" altLang="ja-JP" sz="1100">
              <a:solidFill>
                <a:schemeClr val="dk1"/>
              </a:solidFill>
              <a:latin typeface="ＭＳ Ｐゴシック" pitchFamily="50" charset="-128"/>
              <a:ea typeface="ＭＳ Ｐゴシック" pitchFamily="50" charset="-128"/>
              <a:cs typeface="+mn-cs"/>
            </a:rPr>
            <a:t>8</a:t>
          </a:r>
          <a:r>
            <a:rPr kumimoji="1" lang="ja-JP" altLang="ja-JP" sz="1100">
              <a:solidFill>
                <a:schemeClr val="dk1"/>
              </a:solidFill>
              <a:latin typeface="ＭＳ Ｐゴシック" pitchFamily="50" charset="-128"/>
              <a:ea typeface="ＭＳ Ｐゴシック" pitchFamily="50" charset="-128"/>
              <a:cs typeface="+mn-cs"/>
            </a:rPr>
            <a:t>千万円</a:t>
          </a:r>
          <a:r>
            <a:rPr kumimoji="1" lang="ja-JP" altLang="en-US" sz="1100">
              <a:solidFill>
                <a:schemeClr val="dk1"/>
              </a:solidFill>
              <a:latin typeface="ＭＳ Ｐゴシック" pitchFamily="50" charset="-128"/>
              <a:ea typeface="ＭＳ Ｐゴシック" pitchFamily="50" charset="-128"/>
              <a:cs typeface="+mn-cs"/>
            </a:rPr>
            <a:t>の取崩しを行った。</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普通交付税における合併算定替の増額分が縮減され、一般財源の確保が困難になる中、歳出においても合併時の特例を見直し、平常モードへの移行を進める時期となっているため、一定の基金残高を維持できるよう、</a:t>
          </a:r>
          <a:r>
            <a:rPr lang="ja-JP" altLang="ja-JP" sz="1100" baseline="0">
              <a:solidFill>
                <a:schemeClr val="dk1"/>
              </a:solidFill>
              <a:latin typeface="ＭＳ Ｐゴシック" pitchFamily="50" charset="-128"/>
              <a:ea typeface="ＭＳ Ｐゴシック" pitchFamily="50" charset="-128"/>
              <a:cs typeface="+mn-cs"/>
            </a:rPr>
            <a:t>適正な財政規模の確立に努める。</a:t>
          </a:r>
          <a:endParaRPr kumimoji="1" lang="ja-JP"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実質収支額については、年度によってばらつきはあるものの、ほぼ横ばいで推移している。</a:t>
          </a:r>
          <a:endParaRPr lang="ja-JP"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平成</a:t>
          </a:r>
          <a:r>
            <a:rPr kumimoji="1" lang="en-US" altLang="ja-JP" sz="1100">
              <a:solidFill>
                <a:schemeClr val="dk1"/>
              </a:solidFill>
              <a:latin typeface="ＭＳ Ｐゴシック" pitchFamily="50" charset="-128"/>
              <a:ea typeface="ＭＳ Ｐゴシック" pitchFamily="50" charset="-128"/>
              <a:cs typeface="+mn-cs"/>
            </a:rPr>
            <a:t>29</a:t>
          </a:r>
          <a:r>
            <a:rPr kumimoji="1" lang="ja-JP" altLang="ja-JP" sz="1100">
              <a:solidFill>
                <a:schemeClr val="dk1"/>
              </a:solidFill>
              <a:latin typeface="ＭＳ Ｐゴシック" pitchFamily="50" charset="-128"/>
              <a:ea typeface="ＭＳ Ｐゴシック" pitchFamily="50" charset="-128"/>
              <a:cs typeface="+mn-cs"/>
            </a:rPr>
            <a:t>年度の実質単年度収支については、財政調整基金の取崩しにより、</a:t>
          </a:r>
          <a:r>
            <a:rPr kumimoji="1" lang="ja-JP" altLang="en-US" sz="1100">
              <a:solidFill>
                <a:schemeClr val="dk1"/>
              </a:solidFill>
              <a:latin typeface="ＭＳ Ｐゴシック" pitchFamily="50" charset="-128"/>
              <a:ea typeface="ＭＳ Ｐゴシック" pitchFamily="50" charset="-128"/>
              <a:cs typeface="+mn-cs"/>
            </a:rPr>
            <a:t>前年同様赤字となった。</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ＭＳ Ｐゴシック" pitchFamily="50" charset="-128"/>
              <a:ea typeface="ＭＳ Ｐゴシック" pitchFamily="50" charset="-128"/>
              <a:cs typeface="+mn-cs"/>
            </a:rPr>
            <a:t>　平成</a:t>
          </a:r>
          <a:r>
            <a:rPr kumimoji="1" lang="en-US" altLang="ja-JP" sz="1200">
              <a:solidFill>
                <a:schemeClr val="dk1"/>
              </a:solidFill>
              <a:latin typeface="ＭＳ Ｐゴシック" pitchFamily="50" charset="-128"/>
              <a:ea typeface="ＭＳ Ｐゴシック" pitchFamily="50" charset="-128"/>
              <a:cs typeface="+mn-cs"/>
            </a:rPr>
            <a:t>29</a:t>
          </a:r>
          <a:r>
            <a:rPr kumimoji="1" lang="ja-JP" altLang="ja-JP" sz="1200">
              <a:solidFill>
                <a:schemeClr val="dk1"/>
              </a:solidFill>
              <a:latin typeface="ＭＳ Ｐゴシック" pitchFamily="50" charset="-128"/>
              <a:ea typeface="ＭＳ Ｐゴシック" pitchFamily="50" charset="-128"/>
              <a:cs typeface="+mn-cs"/>
            </a:rPr>
            <a:t>年度は各会計とも黒字となったため、連結赤字比率の構成も全て黒字となっている。</a:t>
          </a:r>
          <a:endParaRPr lang="ja-JP" altLang="ja-JP" sz="1200">
            <a:solidFill>
              <a:schemeClr val="dk1"/>
            </a:solidFill>
            <a:latin typeface="ＭＳ Ｐゴシック" pitchFamily="50" charset="-128"/>
            <a:ea typeface="ＭＳ Ｐゴシック" pitchFamily="50" charset="-128"/>
            <a:cs typeface="+mn-cs"/>
          </a:endParaRPr>
        </a:p>
        <a:p>
          <a:r>
            <a:rPr kumimoji="1" lang="ja-JP" altLang="ja-JP" sz="1200">
              <a:solidFill>
                <a:schemeClr val="dk1"/>
              </a:solidFill>
              <a:latin typeface="ＭＳ Ｐゴシック" pitchFamily="50" charset="-128"/>
              <a:ea typeface="ＭＳ Ｐゴシック" pitchFamily="50" charset="-128"/>
              <a:cs typeface="+mn-cs"/>
            </a:rPr>
            <a:t>　</a:t>
          </a:r>
          <a:r>
            <a:rPr kumimoji="1" lang="ja-JP" altLang="en-US" sz="1200">
              <a:solidFill>
                <a:schemeClr val="dk1"/>
              </a:solidFill>
              <a:latin typeface="ＭＳ Ｐゴシック" pitchFamily="50" charset="-128"/>
              <a:ea typeface="ＭＳ Ｐゴシック" pitchFamily="50" charset="-128"/>
              <a:cs typeface="+mn-cs"/>
            </a:rPr>
            <a:t>調査開始以来、いずれの会計においても赤字決算とはなっていないものの、それぞれが想定し難い要因により異なる結果となることを否定できないため、今後も各会計の状況を注視しながら、引き続き健全な財政状況を維持していく必要がある。</a:t>
          </a:r>
          <a:endParaRPr kumimoji="1" lang="en-US" altLang="ja-JP" sz="120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16212623</v>
      </c>
      <c r="BO4" s="441"/>
      <c r="BP4" s="441"/>
      <c r="BQ4" s="441"/>
      <c r="BR4" s="441"/>
      <c r="BS4" s="441"/>
      <c r="BT4" s="441"/>
      <c r="BU4" s="442"/>
      <c r="BV4" s="440">
        <v>16254804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4.5</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15724547</v>
      </c>
      <c r="BO5" s="446"/>
      <c r="BP5" s="446"/>
      <c r="BQ5" s="446"/>
      <c r="BR5" s="446"/>
      <c r="BS5" s="446"/>
      <c r="BT5" s="446"/>
      <c r="BU5" s="447"/>
      <c r="BV5" s="445">
        <v>15615452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96.6</v>
      </c>
      <c r="CU5" s="416"/>
      <c r="CV5" s="416"/>
      <c r="CW5" s="416"/>
      <c r="CX5" s="416"/>
      <c r="CY5" s="416"/>
      <c r="CZ5" s="416"/>
      <c r="DA5" s="417"/>
      <c r="DB5" s="415">
        <v>93.7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488076</v>
      </c>
      <c r="BO6" s="446"/>
      <c r="BP6" s="446"/>
      <c r="BQ6" s="446"/>
      <c r="BR6" s="446"/>
      <c r="BS6" s="446"/>
      <c r="BT6" s="446"/>
      <c r="BU6" s="447"/>
      <c r="BV6" s="445">
        <v>639352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102.2</v>
      </c>
      <c r="CU6" s="596"/>
      <c r="CV6" s="596"/>
      <c r="CW6" s="596"/>
      <c r="CX6" s="596"/>
      <c r="CY6" s="596"/>
      <c r="CZ6" s="596"/>
      <c r="DA6" s="597"/>
      <c r="DB6" s="595">
        <v>99.2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68662</v>
      </c>
      <c r="BO7" s="446"/>
      <c r="BP7" s="446"/>
      <c r="BQ7" s="446"/>
      <c r="BR7" s="446"/>
      <c r="BS7" s="446"/>
      <c r="BT7" s="446"/>
      <c r="BU7" s="447"/>
      <c r="BV7" s="445">
        <v>67058</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9325606</v>
      </c>
      <c r="CU7" s="446"/>
      <c r="CV7" s="446"/>
      <c r="CW7" s="446"/>
      <c r="CX7" s="446"/>
      <c r="CY7" s="446"/>
      <c r="CZ7" s="446"/>
      <c r="DA7" s="447"/>
      <c r="DB7" s="445">
        <v>9551007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419414</v>
      </c>
      <c r="BO8" s="446"/>
      <c r="BP8" s="446"/>
      <c r="BQ8" s="446"/>
      <c r="BR8" s="446"/>
      <c r="BS8" s="446"/>
      <c r="BT8" s="446"/>
      <c r="BU8" s="447"/>
      <c r="BV8" s="445">
        <v>572294</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0.52</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33932</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-152880</v>
      </c>
      <c r="BO9" s="446"/>
      <c r="BP9" s="446"/>
      <c r="BQ9" s="446"/>
      <c r="BR9" s="446"/>
      <c r="BS9" s="446"/>
      <c r="BT9" s="446"/>
      <c r="BU9" s="447"/>
      <c r="BV9" s="445">
        <v>-31402</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14.3</v>
      </c>
      <c r="CU9" s="416"/>
      <c r="CV9" s="416"/>
      <c r="CW9" s="416"/>
      <c r="CX9" s="416"/>
      <c r="CY9" s="416"/>
      <c r="CZ9" s="416"/>
      <c r="DA9" s="417"/>
      <c r="DB9" s="415">
        <v>13.8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114</v>
      </c>
      <c r="M10" s="419"/>
      <c r="N10" s="419"/>
      <c r="O10" s="419"/>
      <c r="P10" s="419"/>
      <c r="Q10" s="420"/>
      <c r="R10" s="421">
        <v>35766</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287119</v>
      </c>
      <c r="BO10" s="446"/>
      <c r="BP10" s="446"/>
      <c r="BQ10" s="446"/>
      <c r="BR10" s="446"/>
      <c r="BS10" s="446"/>
      <c r="BT10" s="446"/>
      <c r="BU10" s="447"/>
      <c r="BV10" s="445">
        <v>302481</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122</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c r="A12" s="166"/>
      <c r="B12" s="561" t="s">
        <v>126</v>
      </c>
      <c r="C12" s="562"/>
      <c r="D12" s="562"/>
      <c r="E12" s="562"/>
      <c r="F12" s="562"/>
      <c r="G12" s="562"/>
      <c r="H12" s="562"/>
      <c r="I12" s="562"/>
      <c r="J12" s="562"/>
      <c r="K12" s="563"/>
      <c r="L12" s="570" t="s">
        <v>127</v>
      </c>
      <c r="M12" s="571"/>
      <c r="N12" s="571"/>
      <c r="O12" s="571"/>
      <c r="P12" s="571"/>
      <c r="Q12" s="572"/>
      <c r="R12" s="573">
        <v>33562</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600000</v>
      </c>
      <c r="BO12" s="446"/>
      <c r="BP12" s="446"/>
      <c r="BQ12" s="446"/>
      <c r="BR12" s="446"/>
      <c r="BS12" s="446"/>
      <c r="BT12" s="446"/>
      <c r="BU12" s="447"/>
      <c r="BV12" s="445">
        <v>700000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135</v>
      </c>
      <c r="N13" s="546"/>
      <c r="O13" s="546"/>
      <c r="P13" s="546"/>
      <c r="Q13" s="547"/>
      <c r="R13" s="548">
        <v>32998</v>
      </c>
      <c r="S13" s="549"/>
      <c r="T13" s="549"/>
      <c r="U13" s="549"/>
      <c r="V13" s="550"/>
      <c r="W13" s="536" t="s">
        <v>136</v>
      </c>
      <c r="X13" s="458"/>
      <c r="Y13" s="458"/>
      <c r="Z13" s="458"/>
      <c r="AA13" s="458"/>
      <c r="AB13" s="459"/>
      <c r="AC13" s="421">
        <v>1805</v>
      </c>
      <c r="AD13" s="422"/>
      <c r="AE13" s="422"/>
      <c r="AF13" s="422"/>
      <c r="AG13" s="423"/>
      <c r="AH13" s="421">
        <v>1869</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-465761</v>
      </c>
      <c r="BO13" s="446"/>
      <c r="BP13" s="446"/>
      <c r="BQ13" s="446"/>
      <c r="BR13" s="446"/>
      <c r="BS13" s="446"/>
      <c r="BT13" s="446"/>
      <c r="BU13" s="447"/>
      <c r="BV13" s="445">
        <v>-428921</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10.8</v>
      </c>
      <c r="CU13" s="416"/>
      <c r="CV13" s="416"/>
      <c r="CW13" s="416"/>
      <c r="CX13" s="416"/>
      <c r="CY13" s="416"/>
      <c r="CZ13" s="416"/>
      <c r="DA13" s="417"/>
      <c r="DB13" s="415">
        <v>10.5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141</v>
      </c>
      <c r="M14" s="579"/>
      <c r="N14" s="579"/>
      <c r="O14" s="579"/>
      <c r="P14" s="579"/>
      <c r="Q14" s="580"/>
      <c r="R14" s="548">
        <v>33984</v>
      </c>
      <c r="S14" s="549"/>
      <c r="T14" s="549"/>
      <c r="U14" s="549"/>
      <c r="V14" s="550"/>
      <c r="W14" s="551"/>
      <c r="X14" s="461"/>
      <c r="Y14" s="461"/>
      <c r="Z14" s="461"/>
      <c r="AA14" s="461"/>
      <c r="AB14" s="462"/>
      <c r="AC14" s="541">
        <v>10.9</v>
      </c>
      <c r="AD14" s="542"/>
      <c r="AE14" s="542"/>
      <c r="AF14" s="542"/>
      <c r="AG14" s="543"/>
      <c r="AH14" s="541">
        <v>10.9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v>105.4</v>
      </c>
      <c r="CU14" s="553"/>
      <c r="CV14" s="553"/>
      <c r="CW14" s="553"/>
      <c r="CX14" s="553"/>
      <c r="CY14" s="553"/>
      <c r="CZ14" s="553"/>
      <c r="DA14" s="554"/>
      <c r="DB14" s="552">
        <v>105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135</v>
      </c>
      <c r="N15" s="546"/>
      <c r="O15" s="546"/>
      <c r="P15" s="546"/>
      <c r="Q15" s="547"/>
      <c r="R15" s="548">
        <v>33449</v>
      </c>
      <c r="S15" s="549"/>
      <c r="T15" s="549"/>
      <c r="U15" s="549"/>
      <c r="V15" s="550"/>
      <c r="W15" s="536" t="s">
        <v>143</v>
      </c>
      <c r="X15" s="458"/>
      <c r="Y15" s="458"/>
      <c r="Z15" s="458"/>
      <c r="AA15" s="458"/>
      <c r="AB15" s="459"/>
      <c r="AC15" s="421">
        <v>2183</v>
      </c>
      <c r="AD15" s="422"/>
      <c r="AE15" s="422"/>
      <c r="AF15" s="422"/>
      <c r="AG15" s="423"/>
      <c r="AH15" s="421">
        <v>2428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4011895</v>
      </c>
      <c r="BO15" s="441"/>
      <c r="BP15" s="441"/>
      <c r="BQ15" s="441"/>
      <c r="BR15" s="441"/>
      <c r="BS15" s="441"/>
      <c r="BT15" s="441"/>
      <c r="BU15" s="442"/>
      <c r="BV15" s="440">
        <v>4011864</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13.2</v>
      </c>
      <c r="AD16" s="542"/>
      <c r="AE16" s="542"/>
      <c r="AF16" s="542"/>
      <c r="AG16" s="543"/>
      <c r="AH16" s="541">
        <v>14.2</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7529103</v>
      </c>
      <c r="BO16" s="446"/>
      <c r="BP16" s="446"/>
      <c r="BQ16" s="446"/>
      <c r="BR16" s="446"/>
      <c r="BS16" s="446"/>
      <c r="BT16" s="446"/>
      <c r="BU16" s="447"/>
      <c r="BV16" s="445">
        <v>7645538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12552</v>
      </c>
      <c r="AD17" s="422"/>
      <c r="AE17" s="422"/>
      <c r="AF17" s="422"/>
      <c r="AG17" s="423"/>
      <c r="AH17" s="421">
        <v>12824</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5116463</v>
      </c>
      <c r="BO17" s="446"/>
      <c r="BP17" s="446"/>
      <c r="BQ17" s="446"/>
      <c r="BR17" s="446"/>
      <c r="BS17" s="446"/>
      <c r="BT17" s="446"/>
      <c r="BU17" s="447"/>
      <c r="BV17" s="445">
        <v>5125114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153</v>
      </c>
      <c r="C18" s="508"/>
      <c r="D18" s="508"/>
      <c r="E18" s="509"/>
      <c r="F18" s="509"/>
      <c r="G18" s="509"/>
      <c r="H18" s="509"/>
      <c r="I18" s="509"/>
      <c r="J18" s="509"/>
      <c r="K18" s="509"/>
      <c r="L18" s="510">
        <v>191.14</v>
      </c>
      <c r="M18" s="510"/>
      <c r="N18" s="510"/>
      <c r="O18" s="510"/>
      <c r="P18" s="510"/>
      <c r="Q18" s="510"/>
      <c r="R18" s="511"/>
      <c r="S18" s="511"/>
      <c r="T18" s="511"/>
      <c r="U18" s="511"/>
      <c r="V18" s="512"/>
      <c r="W18" s="526"/>
      <c r="X18" s="527"/>
      <c r="Y18" s="527"/>
      <c r="Z18" s="527"/>
      <c r="AA18" s="527"/>
      <c r="AB18" s="537"/>
      <c r="AC18" s="409">
        <v>75.900000000000006</v>
      </c>
      <c r="AD18" s="410"/>
      <c r="AE18" s="410"/>
      <c r="AF18" s="410"/>
      <c r="AG18" s="513"/>
      <c r="AH18" s="409">
        <v>74.900000000000006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9160671</v>
      </c>
      <c r="BO18" s="446"/>
      <c r="BP18" s="446"/>
      <c r="BQ18" s="446"/>
      <c r="BR18" s="446"/>
      <c r="BS18" s="446"/>
      <c r="BT18" s="446"/>
      <c r="BU18" s="447"/>
      <c r="BV18" s="445">
        <v>9035741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155</v>
      </c>
      <c r="C19" s="508"/>
      <c r="D19" s="508"/>
      <c r="E19" s="509"/>
      <c r="F19" s="509"/>
      <c r="G19" s="509"/>
      <c r="H19" s="509"/>
      <c r="I19" s="509"/>
      <c r="J19" s="509"/>
      <c r="K19" s="509"/>
      <c r="L19" s="515">
        <v>178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11753394</v>
      </c>
      <c r="BO19" s="446"/>
      <c r="BP19" s="446"/>
      <c r="BQ19" s="446"/>
      <c r="BR19" s="446"/>
      <c r="BS19" s="446"/>
      <c r="BT19" s="446"/>
      <c r="BU19" s="447"/>
      <c r="BV19" s="445">
        <v>11957568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157</v>
      </c>
      <c r="C20" s="508"/>
      <c r="D20" s="508"/>
      <c r="E20" s="509"/>
      <c r="F20" s="509"/>
      <c r="G20" s="509"/>
      <c r="H20" s="509"/>
      <c r="I20" s="509"/>
      <c r="J20" s="509"/>
      <c r="K20" s="509"/>
      <c r="L20" s="515">
        <v>14453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19773811</v>
      </c>
      <c r="BO23" s="446"/>
      <c r="BP23" s="446"/>
      <c r="BQ23" s="446"/>
      <c r="BR23" s="446"/>
      <c r="BS23" s="446"/>
      <c r="BT23" s="446"/>
      <c r="BU23" s="447"/>
      <c r="BV23" s="445">
        <v>19960272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166</v>
      </c>
      <c r="F24" s="419"/>
      <c r="G24" s="419"/>
      <c r="H24" s="419"/>
      <c r="I24" s="419"/>
      <c r="J24" s="419"/>
      <c r="K24" s="420"/>
      <c r="L24" s="421">
        <v>1</v>
      </c>
      <c r="M24" s="422"/>
      <c r="N24" s="422"/>
      <c r="O24" s="422"/>
      <c r="P24" s="423"/>
      <c r="Q24" s="421">
        <v>8200</v>
      </c>
      <c r="R24" s="422"/>
      <c r="S24" s="422"/>
      <c r="T24" s="422"/>
      <c r="U24" s="422"/>
      <c r="V24" s="423"/>
      <c r="W24" s="487"/>
      <c r="X24" s="478"/>
      <c r="Y24" s="479"/>
      <c r="Z24" s="418" t="s">
        <v>167</v>
      </c>
      <c r="AA24" s="419"/>
      <c r="AB24" s="419"/>
      <c r="AC24" s="419"/>
      <c r="AD24" s="419"/>
      <c r="AE24" s="419"/>
      <c r="AF24" s="419"/>
      <c r="AG24" s="420"/>
      <c r="AH24" s="421">
        <v>372</v>
      </c>
      <c r="AI24" s="422"/>
      <c r="AJ24" s="422"/>
      <c r="AK24" s="422"/>
      <c r="AL24" s="423"/>
      <c r="AM24" s="421">
        <v>1198956</v>
      </c>
      <c r="AN24" s="422"/>
      <c r="AO24" s="422"/>
      <c r="AP24" s="422"/>
      <c r="AQ24" s="422"/>
      <c r="AR24" s="423"/>
      <c r="AS24" s="421">
        <v>3223</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11558488</v>
      </c>
      <c r="BO24" s="446"/>
      <c r="BP24" s="446"/>
      <c r="BQ24" s="446"/>
      <c r="BR24" s="446"/>
      <c r="BS24" s="446"/>
      <c r="BT24" s="446"/>
      <c r="BU24" s="447"/>
      <c r="BV24" s="445">
        <v>11659731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169</v>
      </c>
      <c r="F25" s="419"/>
      <c r="G25" s="419"/>
      <c r="H25" s="419"/>
      <c r="I25" s="419"/>
      <c r="J25" s="419"/>
      <c r="K25" s="420"/>
      <c r="L25" s="421">
        <v>1</v>
      </c>
      <c r="M25" s="422"/>
      <c r="N25" s="422"/>
      <c r="O25" s="422"/>
      <c r="P25" s="423"/>
      <c r="Q25" s="421">
        <v>6630</v>
      </c>
      <c r="R25" s="422"/>
      <c r="S25" s="422"/>
      <c r="T25" s="422"/>
      <c r="U25" s="422"/>
      <c r="V25" s="423"/>
      <c r="W25" s="487"/>
      <c r="X25" s="478"/>
      <c r="Y25" s="479"/>
      <c r="Z25" s="418" t="s">
        <v>170</v>
      </c>
      <c r="AA25" s="419"/>
      <c r="AB25" s="419"/>
      <c r="AC25" s="419"/>
      <c r="AD25" s="419"/>
      <c r="AE25" s="419"/>
      <c r="AF25" s="419"/>
      <c r="AG25" s="420"/>
      <c r="AH25" s="421" t="s">
        <v>134</v>
      </c>
      <c r="AI25" s="422"/>
      <c r="AJ25" s="422"/>
      <c r="AK25" s="422"/>
      <c r="AL25" s="423"/>
      <c r="AM25" s="421" t="s">
        <v>134</v>
      </c>
      <c r="AN25" s="422"/>
      <c r="AO25" s="422"/>
      <c r="AP25" s="422"/>
      <c r="AQ25" s="422"/>
      <c r="AR25" s="423"/>
      <c r="AS25" s="421" t="s">
        <v>134</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1173327</v>
      </c>
      <c r="BO25" s="441"/>
      <c r="BP25" s="441"/>
      <c r="BQ25" s="441"/>
      <c r="BR25" s="441"/>
      <c r="BS25" s="441"/>
      <c r="BT25" s="441"/>
      <c r="BU25" s="442"/>
      <c r="BV25" s="440">
        <v>4525693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172</v>
      </c>
      <c r="F26" s="419"/>
      <c r="G26" s="419"/>
      <c r="H26" s="419"/>
      <c r="I26" s="419"/>
      <c r="J26" s="419"/>
      <c r="K26" s="420"/>
      <c r="L26" s="421">
        <v>1</v>
      </c>
      <c r="M26" s="422"/>
      <c r="N26" s="422"/>
      <c r="O26" s="422"/>
      <c r="P26" s="423"/>
      <c r="Q26" s="421">
        <v>6090</v>
      </c>
      <c r="R26" s="422"/>
      <c r="S26" s="422"/>
      <c r="T26" s="422"/>
      <c r="U26" s="422"/>
      <c r="V26" s="423"/>
      <c r="W26" s="487"/>
      <c r="X26" s="478"/>
      <c r="Y26" s="479"/>
      <c r="Z26" s="418" t="s">
        <v>173</v>
      </c>
      <c r="AA26" s="500"/>
      <c r="AB26" s="500"/>
      <c r="AC26" s="500"/>
      <c r="AD26" s="500"/>
      <c r="AE26" s="500"/>
      <c r="AF26" s="500"/>
      <c r="AG26" s="501"/>
      <c r="AH26" s="421">
        <v>52</v>
      </c>
      <c r="AI26" s="422"/>
      <c r="AJ26" s="422"/>
      <c r="AK26" s="422"/>
      <c r="AL26" s="423"/>
      <c r="AM26" s="421">
        <v>165880</v>
      </c>
      <c r="AN26" s="422"/>
      <c r="AO26" s="422"/>
      <c r="AP26" s="422"/>
      <c r="AQ26" s="422"/>
      <c r="AR26" s="423"/>
      <c r="AS26" s="421">
        <v>3190</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134</v>
      </c>
      <c r="BO26" s="446"/>
      <c r="BP26" s="446"/>
      <c r="BQ26" s="446"/>
      <c r="BR26" s="446"/>
      <c r="BS26" s="446"/>
      <c r="BT26" s="446"/>
      <c r="BU26" s="447"/>
      <c r="BV26" s="445" t="s">
        <v>134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3860</v>
      </c>
      <c r="R27" s="422"/>
      <c r="S27" s="422"/>
      <c r="T27" s="422"/>
      <c r="U27" s="422"/>
      <c r="V27" s="423"/>
      <c r="W27" s="487"/>
      <c r="X27" s="478"/>
      <c r="Y27" s="479"/>
      <c r="Z27" s="418" t="s">
        <v>176</v>
      </c>
      <c r="AA27" s="419"/>
      <c r="AB27" s="419"/>
      <c r="AC27" s="419"/>
      <c r="AD27" s="419"/>
      <c r="AE27" s="419"/>
      <c r="AF27" s="419"/>
      <c r="AG27" s="420"/>
      <c r="AH27" s="421">
        <v>34</v>
      </c>
      <c r="AI27" s="422"/>
      <c r="AJ27" s="422"/>
      <c r="AK27" s="422"/>
      <c r="AL27" s="423"/>
      <c r="AM27" s="421">
        <v>100414</v>
      </c>
      <c r="AN27" s="422"/>
      <c r="AO27" s="422"/>
      <c r="AP27" s="422"/>
      <c r="AQ27" s="422"/>
      <c r="AR27" s="423"/>
      <c r="AS27" s="421">
        <v>2953</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68703</v>
      </c>
      <c r="BO27" s="449"/>
      <c r="BP27" s="449"/>
      <c r="BQ27" s="449"/>
      <c r="BR27" s="449"/>
      <c r="BS27" s="449"/>
      <c r="BT27" s="449"/>
      <c r="BU27" s="450"/>
      <c r="BV27" s="448">
        <v>68703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3530</v>
      </c>
      <c r="R28" s="422"/>
      <c r="S28" s="422"/>
      <c r="T28" s="422"/>
      <c r="U28" s="422"/>
      <c r="V28" s="423"/>
      <c r="W28" s="487"/>
      <c r="X28" s="478"/>
      <c r="Y28" s="479"/>
      <c r="Z28" s="418" t="s">
        <v>179</v>
      </c>
      <c r="AA28" s="419"/>
      <c r="AB28" s="419"/>
      <c r="AC28" s="419"/>
      <c r="AD28" s="419"/>
      <c r="AE28" s="419"/>
      <c r="AF28" s="419"/>
      <c r="AG28" s="420"/>
      <c r="AH28" s="421" t="s">
        <v>134</v>
      </c>
      <c r="AI28" s="422"/>
      <c r="AJ28" s="422"/>
      <c r="AK28" s="422"/>
      <c r="AL28" s="423"/>
      <c r="AM28" s="421" t="s">
        <v>134</v>
      </c>
      <c r="AN28" s="422"/>
      <c r="AO28" s="422"/>
      <c r="AP28" s="422"/>
      <c r="AQ28" s="422"/>
      <c r="AR28" s="423"/>
      <c r="AS28" s="421" t="s">
        <v>134</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1732378</v>
      </c>
      <c r="BO28" s="441"/>
      <c r="BP28" s="441"/>
      <c r="BQ28" s="441"/>
      <c r="BR28" s="441"/>
      <c r="BS28" s="441"/>
      <c r="BT28" s="441"/>
      <c r="BU28" s="442"/>
      <c r="BV28" s="440">
        <v>2045259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18</v>
      </c>
      <c r="M29" s="422"/>
      <c r="N29" s="422"/>
      <c r="O29" s="422"/>
      <c r="P29" s="423"/>
      <c r="Q29" s="421">
        <v>3260</v>
      </c>
      <c r="R29" s="422"/>
      <c r="S29" s="422"/>
      <c r="T29" s="422"/>
      <c r="U29" s="422"/>
      <c r="V29" s="423"/>
      <c r="W29" s="488"/>
      <c r="X29" s="489"/>
      <c r="Y29" s="490"/>
      <c r="Z29" s="418" t="s">
        <v>182</v>
      </c>
      <c r="AA29" s="419"/>
      <c r="AB29" s="419"/>
      <c r="AC29" s="419"/>
      <c r="AD29" s="419"/>
      <c r="AE29" s="419"/>
      <c r="AF29" s="419"/>
      <c r="AG29" s="420"/>
      <c r="AH29" s="421">
        <v>406</v>
      </c>
      <c r="AI29" s="422"/>
      <c r="AJ29" s="422"/>
      <c r="AK29" s="422"/>
      <c r="AL29" s="423"/>
      <c r="AM29" s="421">
        <v>1299370</v>
      </c>
      <c r="AN29" s="422"/>
      <c r="AO29" s="422"/>
      <c r="AP29" s="422"/>
      <c r="AQ29" s="422"/>
      <c r="AR29" s="423"/>
      <c r="AS29" s="421">
        <v>3200</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300320</v>
      </c>
      <c r="BO29" s="446"/>
      <c r="BP29" s="446"/>
      <c r="BQ29" s="446"/>
      <c r="BR29" s="446"/>
      <c r="BS29" s="446"/>
      <c r="BT29" s="446"/>
      <c r="BU29" s="447"/>
      <c r="BV29" s="445">
        <v>400158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100.3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2301967</v>
      </c>
      <c r="BO30" s="449"/>
      <c r="BP30" s="449"/>
      <c r="BQ30" s="449"/>
      <c r="BR30" s="449"/>
      <c r="BS30" s="449"/>
      <c r="BT30" s="449"/>
      <c r="BU30" s="450"/>
      <c r="BV30" s="448">
        <v>2131308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安房郡市広域市町村圏事務組合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鴨川市開発公社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千葉県市町村総合事務組合（一般会計）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鴨川マリン開発</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千葉県市町村総合事務組合（千葉県自治会館管理運営特別会計）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鴨川観光プラットフォーム</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千葉県市町村総合事務組合（千葉県自治研修センター特別会計）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千葉県市町村総合事務組合（千葉県市町村交通災害共済特別会計）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千葉県後期高齢者医療広域連合（一般会計）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千葉県後期高齢者医療広域連合（後期高齢者医療特別会計）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南房総広域水道企業団（水道用水供給事業会計）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A25"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562</v>
      </c>
      <c r="D34" s="1224"/>
      <c r="E34" s="1225"/>
      <c r="F34" s="32">
        <v>6.67</v>
      </c>
      <c r="G34" s="33">
        <v>7.38</v>
      </c>
      <c r="H34" s="33">
        <v>7.32</v>
      </c>
      <c r="I34" s="33">
        <v>11.3</v>
      </c>
      <c r="J34" s="34">
        <v>14.69</v>
      </c>
      <c r="K34" s="22"/>
      <c r="L34" s="22"/>
      <c r="M34" s="22"/>
      <c r="N34" s="22"/>
      <c r="O34" s="22"/>
      <c r="P34" s="22"/>
    </row>
    <row r="35" spans="1:16" ht="39" customHeight="1">
      <c r="A35" s="22"/>
      <c r="B35" s="35"/>
      <c r="C35" s="1218" t="s">
        <v>563</v>
      </c>
      <c r="D35" s="1219"/>
      <c r="E35" s="1220"/>
      <c r="F35" s="36">
        <v>6.84</v>
      </c>
      <c r="G35" s="37">
        <v>4.68</v>
      </c>
      <c r="H35" s="37">
        <v>6.08</v>
      </c>
      <c r="I35" s="37">
        <v>5.99</v>
      </c>
      <c r="J35" s="38">
        <v>4.49</v>
      </c>
      <c r="K35" s="22"/>
      <c r="L35" s="22"/>
      <c r="M35" s="22"/>
      <c r="N35" s="22"/>
      <c r="O35" s="22"/>
      <c r="P35" s="22"/>
    </row>
    <row r="36" spans="1:16" ht="39" customHeight="1">
      <c r="A36" s="22"/>
      <c r="B36" s="35"/>
      <c r="C36" s="1218" t="s">
        <v>564</v>
      </c>
      <c r="D36" s="1219"/>
      <c r="E36" s="1220"/>
      <c r="F36" s="36">
        <v>1.92</v>
      </c>
      <c r="G36" s="37">
        <v>1.1299999999999999</v>
      </c>
      <c r="H36" s="37">
        <v>1.45</v>
      </c>
      <c r="I36" s="37">
        <v>1.4</v>
      </c>
      <c r="J36" s="38">
        <v>2.79</v>
      </c>
      <c r="K36" s="22"/>
      <c r="L36" s="22"/>
      <c r="M36" s="22"/>
      <c r="N36" s="22"/>
      <c r="O36" s="22"/>
      <c r="P36" s="22"/>
    </row>
    <row r="37" spans="1:16" ht="39" customHeight="1">
      <c r="A37" s="22"/>
      <c r="B37" s="35"/>
      <c r="C37" s="1218" t="s">
        <v>565</v>
      </c>
      <c r="D37" s="1219"/>
      <c r="E37" s="1220"/>
      <c r="F37" s="36">
        <v>3.33</v>
      </c>
      <c r="G37" s="37">
        <v>2.68</v>
      </c>
      <c r="H37" s="37">
        <v>2.31</v>
      </c>
      <c r="I37" s="37">
        <v>2.4900000000000002</v>
      </c>
      <c r="J37" s="38">
        <v>1.92</v>
      </c>
      <c r="K37" s="22"/>
      <c r="L37" s="22"/>
      <c r="M37" s="22"/>
      <c r="N37" s="22"/>
      <c r="O37" s="22"/>
      <c r="P37" s="22"/>
    </row>
    <row r="38" spans="1:16" ht="39" customHeight="1">
      <c r="A38" s="22"/>
      <c r="B38" s="35"/>
      <c r="C38" s="1218" t="s">
        <v>566</v>
      </c>
      <c r="D38" s="1219"/>
      <c r="E38" s="1220"/>
      <c r="F38" s="36">
        <v>0.89</v>
      </c>
      <c r="G38" s="37">
        <v>0.33</v>
      </c>
      <c r="H38" s="37">
        <v>1.07</v>
      </c>
      <c r="I38" s="37">
        <v>1.4</v>
      </c>
      <c r="J38" s="38">
        <v>1.1100000000000001</v>
      </c>
      <c r="K38" s="22"/>
      <c r="L38" s="22"/>
      <c r="M38" s="22"/>
      <c r="N38" s="22"/>
      <c r="O38" s="22"/>
      <c r="P38" s="22"/>
    </row>
    <row r="39" spans="1:16" ht="39" customHeight="1">
      <c r="A39" s="22"/>
      <c r="B39" s="35"/>
      <c r="C39" s="1218" t="s">
        <v>567</v>
      </c>
      <c r="D39" s="1219"/>
      <c r="E39" s="1220"/>
      <c r="F39" s="36">
        <v>0.03</v>
      </c>
      <c r="G39" s="37">
        <v>0.02</v>
      </c>
      <c r="H39" s="37">
        <v>0.02</v>
      </c>
      <c r="I39" s="37">
        <v>0.01</v>
      </c>
      <c r="J39" s="38">
        <v>0.02</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568</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569</v>
      </c>
      <c r="D43" s="1222"/>
      <c r="E43" s="1223"/>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25"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1833</v>
      </c>
      <c r="L45" s="60">
        <v>1923</v>
      </c>
      <c r="M45" s="60">
        <v>1877</v>
      </c>
      <c r="N45" s="60">
        <v>1661</v>
      </c>
      <c r="O45" s="61">
        <v>1700</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8</v>
      </c>
      <c r="L48" s="64">
        <v>10</v>
      </c>
      <c r="M48" s="64">
        <v>8</v>
      </c>
      <c r="N48" s="64">
        <v>72</v>
      </c>
      <c r="O48" s="65">
        <v>74</v>
      </c>
      <c r="P48" s="48"/>
      <c r="Q48" s="48"/>
      <c r="R48" s="48"/>
      <c r="S48" s="48"/>
      <c r="T48" s="48"/>
      <c r="U48" s="48"/>
    </row>
    <row r="49" spans="1:21" ht="30.75" customHeight="1">
      <c r="A49" s="48"/>
      <c r="B49" s="1236"/>
      <c r="C49" s="1237"/>
      <c r="D49" s="62"/>
      <c r="E49" s="1228" t="s">
        <v>16</v>
      </c>
      <c r="F49" s="1228"/>
      <c r="G49" s="1228"/>
      <c r="H49" s="1228"/>
      <c r="I49" s="1228"/>
      <c r="J49" s="1229"/>
      <c r="K49" s="63">
        <v>24</v>
      </c>
      <c r="L49" s="64">
        <v>40</v>
      </c>
      <c r="M49" s="64">
        <v>64</v>
      </c>
      <c r="N49" s="64">
        <v>63</v>
      </c>
      <c r="O49" s="65">
        <v>67</v>
      </c>
      <c r="P49" s="48"/>
      <c r="Q49" s="48"/>
      <c r="R49" s="48"/>
      <c r="S49" s="48"/>
      <c r="T49" s="48"/>
      <c r="U49" s="48"/>
    </row>
    <row r="50" spans="1:21" ht="30.75" customHeight="1">
      <c r="A50" s="48"/>
      <c r="B50" s="1236"/>
      <c r="C50" s="1237"/>
      <c r="D50" s="62"/>
      <c r="E50" s="1228" t="s">
        <v>17</v>
      </c>
      <c r="F50" s="1228"/>
      <c r="G50" s="1228"/>
      <c r="H50" s="1228"/>
      <c r="I50" s="1228"/>
      <c r="J50" s="1229"/>
      <c r="K50" s="63">
        <v>376</v>
      </c>
      <c r="L50" s="64">
        <v>370</v>
      </c>
      <c r="M50" s="64">
        <v>364</v>
      </c>
      <c r="N50" s="64">
        <v>358</v>
      </c>
      <c r="O50" s="65">
        <v>352</v>
      </c>
      <c r="P50" s="48"/>
      <c r="Q50" s="48"/>
      <c r="R50" s="48"/>
      <c r="S50" s="48"/>
      <c r="T50" s="48"/>
      <c r="U50" s="48"/>
    </row>
    <row r="51" spans="1:21" ht="30.75" customHeight="1">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c r="A52" s="48"/>
      <c r="B52" s="1226" t="s">
        <v>19</v>
      </c>
      <c r="C52" s="1227"/>
      <c r="D52" s="66"/>
      <c r="E52" s="1228" t="s">
        <v>20</v>
      </c>
      <c r="F52" s="1228"/>
      <c r="G52" s="1228"/>
      <c r="H52" s="1228"/>
      <c r="I52" s="1228"/>
      <c r="J52" s="1229"/>
      <c r="K52" s="63">
        <v>1349</v>
      </c>
      <c r="L52" s="64">
        <v>1460</v>
      </c>
      <c r="M52" s="64">
        <v>1419</v>
      </c>
      <c r="N52" s="64">
        <v>1280</v>
      </c>
      <c r="O52" s="65">
        <v>1255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892</v>
      </c>
      <c r="L53" s="69">
        <v>883</v>
      </c>
      <c r="M53" s="69">
        <v>894</v>
      </c>
      <c r="N53" s="69">
        <v>874</v>
      </c>
      <c r="O53" s="70">
        <v>938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A25"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4" t="s">
        <v>24</v>
      </c>
      <c r="C41" s="1255"/>
      <c r="D41" s="81"/>
      <c r="E41" s="1256" t="s">
        <v>25</v>
      </c>
      <c r="F41" s="1256"/>
      <c r="G41" s="1256"/>
      <c r="H41" s="1257"/>
      <c r="I41" s="82">
        <v>18893</v>
      </c>
      <c r="J41" s="83">
        <v>20372</v>
      </c>
      <c r="K41" s="83">
        <v>20194</v>
      </c>
      <c r="L41" s="83">
        <v>19960</v>
      </c>
      <c r="M41" s="84">
        <v>19774</v>
      </c>
    </row>
    <row r="42" spans="2:13" ht="27.75" customHeight="1">
      <c r="B42" s="1244"/>
      <c r="C42" s="1245"/>
      <c r="D42" s="85"/>
      <c r="E42" s="1248" t="s">
        <v>26</v>
      </c>
      <c r="F42" s="1248"/>
      <c r="G42" s="1248"/>
      <c r="H42" s="1249"/>
      <c r="I42" s="86">
        <v>1705</v>
      </c>
      <c r="J42" s="87">
        <v>1364</v>
      </c>
      <c r="K42" s="87">
        <v>1023</v>
      </c>
      <c r="L42" s="87">
        <v>682</v>
      </c>
      <c r="M42" s="88">
        <v>345</v>
      </c>
    </row>
    <row r="43" spans="2:13" ht="27.75" customHeight="1">
      <c r="B43" s="1244"/>
      <c r="C43" s="1245"/>
      <c r="D43" s="85"/>
      <c r="E43" s="1248" t="s">
        <v>27</v>
      </c>
      <c r="F43" s="1248"/>
      <c r="G43" s="1248"/>
      <c r="H43" s="1249"/>
      <c r="I43" s="86">
        <v>113</v>
      </c>
      <c r="J43" s="87">
        <v>92</v>
      </c>
      <c r="K43" s="87">
        <v>76</v>
      </c>
      <c r="L43" s="87">
        <v>91</v>
      </c>
      <c r="M43" s="88">
        <v>86</v>
      </c>
    </row>
    <row r="44" spans="2:13" ht="27.75" customHeight="1">
      <c r="B44" s="1244"/>
      <c r="C44" s="1245"/>
      <c r="D44" s="85"/>
      <c r="E44" s="1248" t="s">
        <v>28</v>
      </c>
      <c r="F44" s="1248"/>
      <c r="G44" s="1248"/>
      <c r="H44" s="1249"/>
      <c r="I44" s="86">
        <v>835</v>
      </c>
      <c r="J44" s="87">
        <v>801</v>
      </c>
      <c r="K44" s="87">
        <v>737</v>
      </c>
      <c r="L44" s="87">
        <v>810</v>
      </c>
      <c r="M44" s="88">
        <v>796</v>
      </c>
    </row>
    <row r="45" spans="2:13" ht="27.75" customHeight="1">
      <c r="B45" s="1244"/>
      <c r="C45" s="1245"/>
      <c r="D45" s="85"/>
      <c r="E45" s="1248" t="s">
        <v>29</v>
      </c>
      <c r="F45" s="1248"/>
      <c r="G45" s="1248"/>
      <c r="H45" s="1249"/>
      <c r="I45" s="86">
        <v>5601</v>
      </c>
      <c r="J45" s="87">
        <v>5252</v>
      </c>
      <c r="K45" s="87">
        <v>5060</v>
      </c>
      <c r="L45" s="87">
        <v>4813</v>
      </c>
      <c r="M45" s="88">
        <v>4677</v>
      </c>
    </row>
    <row r="46" spans="2:13" ht="27.75" customHeight="1">
      <c r="B46" s="1244"/>
      <c r="C46" s="1245"/>
      <c r="D46" s="89"/>
      <c r="E46" s="1248" t="s">
        <v>30</v>
      </c>
      <c r="F46" s="1248"/>
      <c r="G46" s="1248"/>
      <c r="H46" s="1249"/>
      <c r="I46" s="86">
        <v>252</v>
      </c>
      <c r="J46" s="87">
        <v>207</v>
      </c>
      <c r="K46" s="87">
        <v>162</v>
      </c>
      <c r="L46" s="87">
        <v>117</v>
      </c>
      <c r="M46" s="88">
        <v>72</v>
      </c>
    </row>
    <row r="47" spans="2:13" ht="27.75" customHeight="1">
      <c r="B47" s="1244"/>
      <c r="C47" s="1245"/>
      <c r="D47" s="90"/>
      <c r="E47" s="1258" t="s">
        <v>31</v>
      </c>
      <c r="F47" s="1259"/>
      <c r="G47" s="1259"/>
      <c r="H47" s="1260"/>
      <c r="I47" s="86" t="s">
        <v>512</v>
      </c>
      <c r="J47" s="87" t="s">
        <v>512</v>
      </c>
      <c r="K47" s="87" t="s">
        <v>512</v>
      </c>
      <c r="L47" s="87" t="s">
        <v>512</v>
      </c>
      <c r="M47" s="88" t="s">
        <v>512</v>
      </c>
    </row>
    <row r="48" spans="2:13" ht="27.75" customHeight="1">
      <c r="B48" s="1244"/>
      <c r="C48" s="1245"/>
      <c r="D48" s="85"/>
      <c r="E48" s="1248" t="s">
        <v>32</v>
      </c>
      <c r="F48" s="1248"/>
      <c r="G48" s="1248"/>
      <c r="H48" s="1249"/>
      <c r="I48" s="86" t="s">
        <v>512</v>
      </c>
      <c r="J48" s="87" t="s">
        <v>512</v>
      </c>
      <c r="K48" s="87" t="s">
        <v>512</v>
      </c>
      <c r="L48" s="87" t="s">
        <v>512</v>
      </c>
      <c r="M48" s="88" t="s">
        <v>512</v>
      </c>
    </row>
    <row r="49" spans="2:13" ht="27.75" customHeight="1">
      <c r="B49" s="1246"/>
      <c r="C49" s="1247"/>
      <c r="D49" s="85"/>
      <c r="E49" s="1248" t="s">
        <v>33</v>
      </c>
      <c r="F49" s="1248"/>
      <c r="G49" s="1248"/>
      <c r="H49" s="1249"/>
      <c r="I49" s="86" t="s">
        <v>512</v>
      </c>
      <c r="J49" s="87" t="s">
        <v>512</v>
      </c>
      <c r="K49" s="87" t="s">
        <v>512</v>
      </c>
      <c r="L49" s="87" t="s">
        <v>512</v>
      </c>
      <c r="M49" s="88" t="s">
        <v>512</v>
      </c>
    </row>
    <row r="50" spans="2:13" ht="27.75" customHeight="1">
      <c r="B50" s="1242" t="s">
        <v>34</v>
      </c>
      <c r="C50" s="1243"/>
      <c r="D50" s="91"/>
      <c r="E50" s="1248" t="s">
        <v>35</v>
      </c>
      <c r="F50" s="1248"/>
      <c r="G50" s="1248"/>
      <c r="H50" s="1249"/>
      <c r="I50" s="86">
        <v>4509</v>
      </c>
      <c r="J50" s="87">
        <v>3923</v>
      </c>
      <c r="K50" s="87">
        <v>3891</v>
      </c>
      <c r="L50" s="87">
        <v>3624</v>
      </c>
      <c r="M50" s="88">
        <v>3429</v>
      </c>
    </row>
    <row r="51" spans="2:13" ht="27.75" customHeight="1">
      <c r="B51" s="1244"/>
      <c r="C51" s="1245"/>
      <c r="D51" s="85"/>
      <c r="E51" s="1248" t="s">
        <v>36</v>
      </c>
      <c r="F51" s="1248"/>
      <c r="G51" s="1248"/>
      <c r="H51" s="1249"/>
      <c r="I51" s="86">
        <v>113</v>
      </c>
      <c r="J51" s="87">
        <v>104</v>
      </c>
      <c r="K51" s="87">
        <v>93</v>
      </c>
      <c r="L51" s="87">
        <v>81</v>
      </c>
      <c r="M51" s="88">
        <v>68</v>
      </c>
    </row>
    <row r="52" spans="2:13" ht="27.75" customHeight="1">
      <c r="B52" s="1246"/>
      <c r="C52" s="1247"/>
      <c r="D52" s="85"/>
      <c r="E52" s="1248" t="s">
        <v>37</v>
      </c>
      <c r="F52" s="1248"/>
      <c r="G52" s="1248"/>
      <c r="H52" s="1249"/>
      <c r="I52" s="86">
        <v>13980</v>
      </c>
      <c r="J52" s="87">
        <v>14546</v>
      </c>
      <c r="K52" s="87">
        <v>14241</v>
      </c>
      <c r="L52" s="87">
        <v>14067</v>
      </c>
      <c r="M52" s="88">
        <v>13724</v>
      </c>
    </row>
    <row r="53" spans="2:13" ht="27.75" customHeight="1" thickBot="1">
      <c r="B53" s="1250" t="s">
        <v>38</v>
      </c>
      <c r="C53" s="1251"/>
      <c r="D53" s="92"/>
      <c r="E53" s="1252" t="s">
        <v>39</v>
      </c>
      <c r="F53" s="1252"/>
      <c r="G53" s="1252"/>
      <c r="H53" s="1253"/>
      <c r="I53" s="93">
        <v>8797</v>
      </c>
      <c r="J53" s="94">
        <v>9515</v>
      </c>
      <c r="K53" s="94">
        <v>9027</v>
      </c>
      <c r="L53" s="94">
        <v>8701</v>
      </c>
      <c r="M53" s="95">
        <v>8529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69" t="s">
        <v>42</v>
      </c>
      <c r="D55" s="1269"/>
      <c r="E55" s="1270"/>
      <c r="F55" s="107">
        <v>2443</v>
      </c>
      <c r="G55" s="107">
        <v>2045</v>
      </c>
      <c r="H55" s="108">
        <v>1732</v>
      </c>
    </row>
    <row r="56" spans="2:8" ht="52.5" customHeight="1">
      <c r="B56" s="109"/>
      <c r="C56" s="1271" t="s">
        <v>43</v>
      </c>
      <c r="D56" s="1271"/>
      <c r="E56" s="1272"/>
      <c r="F56" s="110">
        <v>400</v>
      </c>
      <c r="G56" s="110">
        <v>400</v>
      </c>
      <c r="H56" s="111">
        <v>300</v>
      </c>
    </row>
    <row r="57" spans="2:8" ht="53.25" customHeight="1">
      <c r="B57" s="109"/>
      <c r="C57" s="1273" t="s">
        <v>44</v>
      </c>
      <c r="D57" s="1273"/>
      <c r="E57" s="1274"/>
      <c r="F57" s="112">
        <v>2023</v>
      </c>
      <c r="G57" s="112">
        <v>2131</v>
      </c>
      <c r="H57" s="113">
        <v>2302</v>
      </c>
    </row>
    <row r="58" spans="2:8" ht="45.75" customHeight="1">
      <c r="B58" s="114"/>
      <c r="C58" s="1261" t="s">
        <v>583</v>
      </c>
      <c r="D58" s="1262"/>
      <c r="E58" s="1263"/>
      <c r="F58" s="115">
        <v>1321</v>
      </c>
      <c r="G58" s="115">
        <v>1322</v>
      </c>
      <c r="H58" s="116">
        <v>1322</v>
      </c>
    </row>
    <row r="59" spans="2:8" ht="45.75" customHeight="1">
      <c r="B59" s="114"/>
      <c r="C59" s="1261" t="s">
        <v>584</v>
      </c>
      <c r="D59" s="1262"/>
      <c r="E59" s="1263"/>
      <c r="F59" s="115">
        <v>86</v>
      </c>
      <c r="G59" s="115">
        <v>224</v>
      </c>
      <c r="H59" s="116">
        <v>410</v>
      </c>
    </row>
    <row r="60" spans="2:8" ht="45.75" customHeight="1">
      <c r="B60" s="114"/>
      <c r="C60" s="1261" t="s">
        <v>585</v>
      </c>
      <c r="D60" s="1262"/>
      <c r="E60" s="1263"/>
      <c r="F60" s="115">
        <v>246</v>
      </c>
      <c r="G60" s="115">
        <v>228</v>
      </c>
      <c r="H60" s="116">
        <v>211</v>
      </c>
    </row>
    <row r="61" spans="2:8" ht="45.75" customHeight="1">
      <c r="B61" s="114"/>
      <c r="C61" s="1261" t="s">
        <v>586</v>
      </c>
      <c r="D61" s="1262"/>
      <c r="E61" s="1263"/>
      <c r="F61" s="115">
        <v>156</v>
      </c>
      <c r="G61" s="115">
        <v>156</v>
      </c>
      <c r="H61" s="116">
        <v>156</v>
      </c>
    </row>
    <row r="62" spans="2:8" ht="45.75" customHeight="1" thickBot="1">
      <c r="B62" s="117"/>
      <c r="C62" s="1264" t="s">
        <v>587</v>
      </c>
      <c r="D62" s="1265"/>
      <c r="E62" s="1266"/>
      <c r="F62" s="118">
        <v>87</v>
      </c>
      <c r="G62" s="118">
        <v>85</v>
      </c>
      <c r="H62" s="119">
        <v>83</v>
      </c>
    </row>
    <row r="63" spans="2:8" ht="52.5" customHeight="1" thickBot="1">
      <c r="B63" s="120"/>
      <c r="C63" s="1267" t="s">
        <v>45</v>
      </c>
      <c r="D63" s="1267"/>
      <c r="E63" s="1268"/>
      <c r="F63" s="121">
        <v>4866</v>
      </c>
      <c r="G63" s="121">
        <v>4577</v>
      </c>
      <c r="H63" s="122">
        <v>4335</v>
      </c>
    </row>
    <row r="64" spans="2:8" ht="15" customHeight="1"/>
    <row r="65" ht="0" hidden="1" customHeight="1"/>
    <row r="66" ht="0" hidden="1" customHeight="1"/>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tabSelected="1" topLeftCell="S42"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591</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106</v>
      </c>
      <c r="CG51" s="1277"/>
      <c r="CH51" s="1277"/>
      <c r="CI51" s="1277"/>
      <c r="CJ51" s="1277"/>
      <c r="CK51" s="1277"/>
      <c r="CL51" s="1277"/>
      <c r="CM51" s="1277"/>
      <c r="CN51" s="1277">
        <v>105</v>
      </c>
      <c r="CO51" s="1277"/>
      <c r="CP51" s="1277"/>
      <c r="CQ51" s="1277"/>
      <c r="CR51" s="1277"/>
      <c r="CS51" s="1277"/>
      <c r="CT51" s="1277"/>
      <c r="CU51" s="1277"/>
      <c r="CV51" s="1277">
        <v>105.4</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51.6</v>
      </c>
      <c r="CG53" s="1277"/>
      <c r="CH53" s="1277"/>
      <c r="CI53" s="1277"/>
      <c r="CJ53" s="1277"/>
      <c r="CK53" s="1277"/>
      <c r="CL53" s="1277"/>
      <c r="CM53" s="1277"/>
      <c r="CN53" s="1277">
        <v>53.4</v>
      </c>
      <c r="CO53" s="1277"/>
      <c r="CP53" s="1277"/>
      <c r="CQ53" s="1277"/>
      <c r="CR53" s="1277"/>
      <c r="CS53" s="1277"/>
      <c r="CT53" s="1277"/>
      <c r="CU53" s="1277"/>
      <c r="CV53" s="1277">
        <v>55.6</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595</v>
      </c>
      <c r="AO55" s="1281"/>
      <c r="AP55" s="1281"/>
      <c r="AQ55" s="1281"/>
      <c r="AR55" s="1281"/>
      <c r="AS55" s="1281"/>
      <c r="AT55" s="1281"/>
      <c r="AU55" s="1281"/>
      <c r="AV55" s="1281"/>
      <c r="AW55" s="1281"/>
      <c r="AX55" s="1281"/>
      <c r="AY55" s="1281"/>
      <c r="AZ55" s="1281"/>
      <c r="BA55" s="1281"/>
      <c r="BB55" s="1280" t="s">
        <v>593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596</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591</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c r="B73" s="374"/>
      <c r="G73" s="1293"/>
      <c r="H73" s="1293"/>
      <c r="I73" s="1293"/>
      <c r="J73" s="1293"/>
      <c r="K73" s="1276"/>
      <c r="L73" s="1276"/>
      <c r="M73" s="1276"/>
      <c r="N73" s="1276"/>
      <c r="AM73" s="383"/>
      <c r="AN73" s="1280" t="s">
        <v>592</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v>104.4</v>
      </c>
      <c r="BQ73" s="1277"/>
      <c r="BR73" s="1277"/>
      <c r="BS73" s="1277"/>
      <c r="BT73" s="1277"/>
      <c r="BU73" s="1277"/>
      <c r="BV73" s="1277"/>
      <c r="BW73" s="1277"/>
      <c r="BX73" s="1277">
        <v>113.8</v>
      </c>
      <c r="BY73" s="1277"/>
      <c r="BZ73" s="1277"/>
      <c r="CA73" s="1277"/>
      <c r="CB73" s="1277"/>
      <c r="CC73" s="1277"/>
      <c r="CD73" s="1277"/>
      <c r="CE73" s="1277"/>
      <c r="CF73" s="1277">
        <v>106</v>
      </c>
      <c r="CG73" s="1277"/>
      <c r="CH73" s="1277"/>
      <c r="CI73" s="1277"/>
      <c r="CJ73" s="1277"/>
      <c r="CK73" s="1277"/>
      <c r="CL73" s="1277"/>
      <c r="CM73" s="1277"/>
      <c r="CN73" s="1277">
        <v>105</v>
      </c>
      <c r="CO73" s="1277"/>
      <c r="CP73" s="1277"/>
      <c r="CQ73" s="1277"/>
      <c r="CR73" s="1277"/>
      <c r="CS73" s="1277"/>
      <c r="CT73" s="1277"/>
      <c r="CU73" s="1277"/>
      <c r="CV73" s="1277">
        <v>105.4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597</v>
      </c>
      <c r="BC75" s="1280"/>
      <c r="BD75" s="1280"/>
      <c r="BE75" s="1280"/>
      <c r="BF75" s="1280"/>
      <c r="BG75" s="1280"/>
      <c r="BH75" s="1280"/>
      <c r="BI75" s="1280"/>
      <c r="BJ75" s="1280"/>
      <c r="BK75" s="1280"/>
      <c r="BL75" s="1280"/>
      <c r="BM75" s="1280"/>
      <c r="BN75" s="1280"/>
      <c r="BO75" s="1280"/>
      <c r="BP75" s="1277">
        <v>11.6</v>
      </c>
      <c r="BQ75" s="1277"/>
      <c r="BR75" s="1277"/>
      <c r="BS75" s="1277"/>
      <c r="BT75" s="1277"/>
      <c r="BU75" s="1277"/>
      <c r="BV75" s="1277"/>
      <c r="BW75" s="1277"/>
      <c r="BX75" s="1277">
        <v>10.8</v>
      </c>
      <c r="BY75" s="1277"/>
      <c r="BZ75" s="1277"/>
      <c r="CA75" s="1277"/>
      <c r="CB75" s="1277"/>
      <c r="CC75" s="1277"/>
      <c r="CD75" s="1277"/>
      <c r="CE75" s="1277"/>
      <c r="CF75" s="1277">
        <v>10.5</v>
      </c>
      <c r="CG75" s="1277"/>
      <c r="CH75" s="1277"/>
      <c r="CI75" s="1277"/>
      <c r="CJ75" s="1277"/>
      <c r="CK75" s="1277"/>
      <c r="CL75" s="1277"/>
      <c r="CM75" s="1277"/>
      <c r="CN75" s="1277">
        <v>10.5</v>
      </c>
      <c r="CO75" s="1277"/>
      <c r="CP75" s="1277"/>
      <c r="CQ75" s="1277"/>
      <c r="CR75" s="1277"/>
      <c r="CS75" s="1277"/>
      <c r="CT75" s="1277"/>
      <c r="CU75" s="1277"/>
      <c r="CV75" s="1277">
        <v>10.8</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595</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597</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tabSelected="1" topLeftCell="A88"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tabSelected="1" topLeftCell="A85"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552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76086</v>
      </c>
      <c r="E3" s="141"/>
      <c r="F3" s="142">
        <v>90961</v>
      </c>
      <c r="G3" s="143"/>
      <c r="H3" s="144"/>
    </row>
    <row r="4" spans="1:8">
      <c r="A4" s="145"/>
      <c r="B4" s="146"/>
      <c r="C4" s="147"/>
      <c r="D4" s="148">
        <v>58050</v>
      </c>
      <c r="E4" s="149"/>
      <c r="F4" s="150">
        <v>37720</v>
      </c>
      <c r="G4" s="151"/>
      <c r="H4" s="152"/>
    </row>
    <row r="5" spans="1:8">
      <c r="A5" s="133" t="s">
        <v>546</v>
      </c>
      <c r="B5" s="138"/>
      <c r="C5" s="139"/>
      <c r="D5" s="140">
        <v>130428</v>
      </c>
      <c r="E5" s="141"/>
      <c r="F5" s="142">
        <v>106614</v>
      </c>
      <c r="G5" s="143"/>
      <c r="H5" s="144"/>
    </row>
    <row r="6" spans="1:8">
      <c r="A6" s="145"/>
      <c r="B6" s="146"/>
      <c r="C6" s="147"/>
      <c r="D6" s="148">
        <v>108839</v>
      </c>
      <c r="E6" s="149"/>
      <c r="F6" s="150">
        <v>45545</v>
      </c>
      <c r="G6" s="151"/>
      <c r="H6" s="152"/>
    </row>
    <row r="7" spans="1:8">
      <c r="A7" s="133" t="s">
        <v>547</v>
      </c>
      <c r="B7" s="138"/>
      <c r="C7" s="139"/>
      <c r="D7" s="140">
        <v>72088</v>
      </c>
      <c r="E7" s="141"/>
      <c r="F7" s="142">
        <v>85459</v>
      </c>
      <c r="G7" s="143"/>
      <c r="H7" s="144"/>
    </row>
    <row r="8" spans="1:8">
      <c r="A8" s="145"/>
      <c r="B8" s="146"/>
      <c r="C8" s="147"/>
      <c r="D8" s="148">
        <v>44196</v>
      </c>
      <c r="E8" s="149"/>
      <c r="F8" s="150">
        <v>44378</v>
      </c>
      <c r="G8" s="151"/>
      <c r="H8" s="152"/>
    </row>
    <row r="9" spans="1:8">
      <c r="A9" s="133" t="s">
        <v>548</v>
      </c>
      <c r="B9" s="138"/>
      <c r="C9" s="139"/>
      <c r="D9" s="140">
        <v>57198</v>
      </c>
      <c r="E9" s="141"/>
      <c r="F9" s="142">
        <v>83280</v>
      </c>
      <c r="G9" s="143"/>
      <c r="H9" s="144"/>
    </row>
    <row r="10" spans="1:8">
      <c r="A10" s="145"/>
      <c r="B10" s="146"/>
      <c r="C10" s="147"/>
      <c r="D10" s="148">
        <v>42272</v>
      </c>
      <c r="E10" s="149"/>
      <c r="F10" s="150">
        <v>43123</v>
      </c>
      <c r="G10" s="151"/>
      <c r="H10" s="152"/>
    </row>
    <row r="11" spans="1:8">
      <c r="A11" s="133" t="s">
        <v>549</v>
      </c>
      <c r="B11" s="138"/>
      <c r="C11" s="139"/>
      <c r="D11" s="140">
        <v>53470</v>
      </c>
      <c r="E11" s="141"/>
      <c r="F11" s="142">
        <v>88968</v>
      </c>
      <c r="G11" s="143"/>
      <c r="H11" s="144"/>
    </row>
    <row r="12" spans="1:8">
      <c r="A12" s="145"/>
      <c r="B12" s="146"/>
      <c r="C12" s="153"/>
      <c r="D12" s="148">
        <v>37007</v>
      </c>
      <c r="E12" s="149"/>
      <c r="F12" s="150">
        <v>45482</v>
      </c>
      <c r="G12" s="151"/>
      <c r="H12" s="152"/>
    </row>
    <row r="13" spans="1:8">
      <c r="A13" s="133"/>
      <c r="B13" s="138"/>
      <c r="C13" s="154"/>
      <c r="D13" s="155">
        <v>77854</v>
      </c>
      <c r="E13" s="156"/>
      <c r="F13" s="157">
        <v>91056</v>
      </c>
      <c r="G13" s="158"/>
      <c r="H13" s="144"/>
    </row>
    <row r="14" spans="1:8">
      <c r="A14" s="145"/>
      <c r="B14" s="146"/>
      <c r="C14" s="147"/>
      <c r="D14" s="148">
        <v>58073</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6.84</v>
      </c>
      <c r="C19" s="159">
        <f>ROUND(VALUE(SUBSTITUTE(実質収支比率等に係る経年分析!G$48,"▲","-")),2)</f>
        <v>4.6900000000000004</v>
      </c>
      <c r="D19" s="159">
        <f>ROUND(VALUE(SUBSTITUTE(実質収支比率等に係る経年分析!H$48,"▲","-")),2)</f>
        <v>6.09</v>
      </c>
      <c r="E19" s="159">
        <f>ROUND(VALUE(SUBSTITUTE(実質収支比率等に係る経年分析!I$48,"▲","-")),2)</f>
        <v>5.99</v>
      </c>
      <c r="F19" s="159">
        <f>ROUND(VALUE(SUBSTITUTE(実質収支比率等に係る経年分析!J$48,"▲","-")),2)</f>
        <v>4.5</v>
      </c>
    </row>
    <row r="20" spans="1:11">
      <c r="A20" s="159" t="s">
        <v>49</v>
      </c>
      <c r="B20" s="159">
        <f>ROUND(VALUE(SUBSTITUTE(実質収支比率等に係る経年分析!F$47,"▲","-")),2)</f>
        <v>31.42</v>
      </c>
      <c r="C20" s="159">
        <f>ROUND(VALUE(SUBSTITUTE(実質収支比率等に係る経年分析!G$47,"▲","-")),2)</f>
        <v>24.94</v>
      </c>
      <c r="D20" s="159">
        <f>ROUND(VALUE(SUBSTITUTE(実質収支比率等に係る経年分析!H$47,"▲","-")),2)</f>
        <v>24.64</v>
      </c>
      <c r="E20" s="159">
        <f>ROUND(VALUE(SUBSTITUTE(実質収支比率等に係る経年分析!I$47,"▲","-")),2)</f>
        <v>21.41</v>
      </c>
      <c r="F20" s="159">
        <f>ROUND(VALUE(SUBSTITUTE(実質収支比率等に係る経年分析!J$47,"▲","-")),2)</f>
        <v>18.579999999999998</v>
      </c>
    </row>
    <row r="21" spans="1:11">
      <c r="A21" s="159" t="s">
        <v>50</v>
      </c>
      <c r="B21" s="159">
        <f>IF(ISNUMBER(VALUE(SUBSTITUTE(実質収支比率等に係る経年分析!F$49,"▲","-"))),ROUND(VALUE(SUBSTITUTE(実質収支比率等に係る経年分析!F$49,"▲","-")),2),NA())</f>
        <v>0.74</v>
      </c>
      <c r="C21" s="159">
        <f>IF(ISNUMBER(VALUE(SUBSTITUTE(実質収支比率等に係る経年分析!G$49,"▲","-"))),ROUND(VALUE(SUBSTITUTE(実質収支比率等に係る経年分析!G$49,"▲","-")),2),NA())</f>
        <v>-8.4700000000000006</v>
      </c>
      <c r="D21" s="159">
        <f>IF(ISNUMBER(VALUE(SUBSTITUTE(実質収支比率等に係る経年分析!H$49,"▲","-"))),ROUND(VALUE(SUBSTITUTE(実質収支比率等に係る経年分析!H$49,"▲","-")),2),NA())</f>
        <v>1.46</v>
      </c>
      <c r="E21" s="159">
        <f>IF(ISNUMBER(VALUE(SUBSTITUTE(実質収支比率等に係る経年分析!I$49,"▲","-"))),ROUND(VALUE(SUBSTITUTE(実質収支比率等に係る経年分析!I$49,"▲","-")),2),NA())</f>
        <v>-4.49</v>
      </c>
      <c r="F21" s="159">
        <f>IF(ISNUMBER(VALUE(SUBSTITUTE(実質収支比率等に係る経年分析!J$49,"▲","-"))),ROUND(VALUE(SUBSTITUTE(実質収支比率等に係る経年分析!J$49,"▲","-")),2),NA())</f>
        <v>-4.99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1.1100000000000001</v>
      </c>
    </row>
    <row r="33" spans="1:16">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2.68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2.4900000000000002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1.1299999999999999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7.32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14.69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1349</v>
      </c>
      <c r="E42" s="161"/>
      <c r="F42" s="161"/>
      <c r="G42" s="161">
        <f>'実質公債費比率（分子）の構造'!L$52</f>
        <v>1460</v>
      </c>
      <c r="H42" s="161"/>
      <c r="I42" s="161"/>
      <c r="J42" s="161">
        <f>'実質公債費比率（分子）の構造'!M$52</f>
        <v>1419</v>
      </c>
      <c r="K42" s="161"/>
      <c r="L42" s="161"/>
      <c r="M42" s="161">
        <f>'実質公債費比率（分子）の構造'!N$52</f>
        <v>1280</v>
      </c>
      <c r="N42" s="161"/>
      <c r="O42" s="161"/>
      <c r="P42" s="161">
        <f>'実質公債費比率（分子）の構造'!O$52</f>
        <v>1255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376</v>
      </c>
      <c r="C44" s="161"/>
      <c r="D44" s="161"/>
      <c r="E44" s="161">
        <f>'実質公債費比率（分子）の構造'!L$50</f>
        <v>370</v>
      </c>
      <c r="F44" s="161"/>
      <c r="G44" s="161"/>
      <c r="H44" s="161">
        <f>'実質公債費比率（分子）の構造'!M$50</f>
        <v>364</v>
      </c>
      <c r="I44" s="161"/>
      <c r="J44" s="161"/>
      <c r="K44" s="161">
        <f>'実質公債費比率（分子）の構造'!N$50</f>
        <v>358</v>
      </c>
      <c r="L44" s="161"/>
      <c r="M44" s="161"/>
      <c r="N44" s="161">
        <f>'実質公債費比率（分子）の構造'!O$50</f>
        <v>352</v>
      </c>
      <c r="O44" s="161"/>
      <c r="P44" s="161"/>
    </row>
    <row r="45" spans="1:16">
      <c r="A45" s="161" t="s">
        <v>60</v>
      </c>
      <c r="B45" s="161">
        <f>'実質公債費比率（分子）の構造'!K$49</f>
        <v>24</v>
      </c>
      <c r="C45" s="161"/>
      <c r="D45" s="161"/>
      <c r="E45" s="161">
        <f>'実質公債費比率（分子）の構造'!L$49</f>
        <v>40</v>
      </c>
      <c r="F45" s="161"/>
      <c r="G45" s="161"/>
      <c r="H45" s="161">
        <f>'実質公債費比率（分子）の構造'!M$49</f>
        <v>64</v>
      </c>
      <c r="I45" s="161"/>
      <c r="J45" s="161"/>
      <c r="K45" s="161">
        <f>'実質公債費比率（分子）の構造'!N$49</f>
        <v>63</v>
      </c>
      <c r="L45" s="161"/>
      <c r="M45" s="161"/>
      <c r="N45" s="161">
        <f>'実質公債費比率（分子）の構造'!O$49</f>
        <v>67</v>
      </c>
      <c r="O45" s="161"/>
      <c r="P45" s="161"/>
    </row>
    <row r="46" spans="1:16">
      <c r="A46" s="161" t="s">
        <v>61</v>
      </c>
      <c r="B46" s="161">
        <f>'実質公債費比率（分子）の構造'!K$48</f>
        <v>8</v>
      </c>
      <c r="C46" s="161"/>
      <c r="D46" s="161"/>
      <c r="E46" s="161">
        <f>'実質公債費比率（分子）の構造'!L$48</f>
        <v>10</v>
      </c>
      <c r="F46" s="161"/>
      <c r="G46" s="161"/>
      <c r="H46" s="161">
        <f>'実質公債費比率（分子）の構造'!M$48</f>
        <v>8</v>
      </c>
      <c r="I46" s="161"/>
      <c r="J46" s="161"/>
      <c r="K46" s="161">
        <f>'実質公債費比率（分子）の構造'!N$48</f>
        <v>72</v>
      </c>
      <c r="L46" s="161"/>
      <c r="M46" s="161"/>
      <c r="N46" s="161">
        <f>'実質公債費比率（分子）の構造'!O$48</f>
        <v>74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1833</v>
      </c>
      <c r="C49" s="161"/>
      <c r="D49" s="161"/>
      <c r="E49" s="161">
        <f>'実質公債費比率（分子）の構造'!L$45</f>
        <v>1923</v>
      </c>
      <c r="F49" s="161"/>
      <c r="G49" s="161"/>
      <c r="H49" s="161">
        <f>'実質公債費比率（分子）の構造'!M$45</f>
        <v>1877</v>
      </c>
      <c r="I49" s="161"/>
      <c r="J49" s="161"/>
      <c r="K49" s="161">
        <f>'実質公債費比率（分子）の構造'!N$45</f>
        <v>1661</v>
      </c>
      <c r="L49" s="161"/>
      <c r="M49" s="161"/>
      <c r="N49" s="161">
        <f>'実質公債費比率（分子）の構造'!O$45</f>
        <v>1700</v>
      </c>
      <c r="O49" s="161"/>
      <c r="P49" s="161"/>
    </row>
    <row r="50" spans="1:16">
      <c r="A50" s="161" t="s">
        <v>65</v>
      </c>
      <c r="B50" s="161" t="e">
        <f>NA()</f>
        <v>#N/A</v>
      </c>
      <c r="C50" s="161">
        <f>IF(ISNUMBER('実質公債費比率（分子）の構造'!K$53),'実質公債費比率（分子）の構造'!K$53,NA())</f>
        <v>892</v>
      </c>
      <c r="D50" s="161" t="e">
        <f>NA()</f>
        <v>#N/A</v>
      </c>
      <c r="E50" s="161" t="e">
        <f>NA()</f>
        <v>#N/A</v>
      </c>
      <c r="F50" s="161">
        <f>IF(ISNUMBER('実質公債費比率（分子）の構造'!L$53),'実質公債費比率（分子）の構造'!L$53,NA())</f>
        <v>883</v>
      </c>
      <c r="G50" s="161" t="e">
        <f>NA()</f>
        <v>#N/A</v>
      </c>
      <c r="H50" s="161" t="e">
        <f>NA()</f>
        <v>#N/A</v>
      </c>
      <c r="I50" s="161">
        <f>IF(ISNUMBER('実質公債費比率（分子）の構造'!M$53),'実質公債費比率（分子）の構造'!M$53,NA())</f>
        <v>894</v>
      </c>
      <c r="J50" s="161" t="e">
        <f>NA()</f>
        <v>#N/A</v>
      </c>
      <c r="K50" s="161" t="e">
        <f>NA()</f>
        <v>#N/A</v>
      </c>
      <c r="L50" s="161">
        <f>IF(ISNUMBER('実質公債費比率（分子）の構造'!N$53),'実質公債費比率（分子）の構造'!N$53,NA())</f>
        <v>874</v>
      </c>
      <c r="M50" s="161" t="e">
        <f>NA()</f>
        <v>#N/A</v>
      </c>
      <c r="N50" s="161" t="e">
        <f>NA()</f>
        <v>#N/A</v>
      </c>
      <c r="O50" s="161">
        <f>IF(ISNUMBER('実質公債費比率（分子）の構造'!O$53),'実質公債費比率（分子）の構造'!O$53,NA())</f>
        <v>938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13980</v>
      </c>
      <c r="E56" s="160"/>
      <c r="F56" s="160"/>
      <c r="G56" s="160">
        <f>'将来負担比率（分子）の構造'!J$52</f>
        <v>14546</v>
      </c>
      <c r="H56" s="160"/>
      <c r="I56" s="160"/>
      <c r="J56" s="160">
        <f>'将来負担比率（分子）の構造'!K$52</f>
        <v>14241</v>
      </c>
      <c r="K56" s="160"/>
      <c r="L56" s="160"/>
      <c r="M56" s="160">
        <f>'将来負担比率（分子）の構造'!L$52</f>
        <v>14067</v>
      </c>
      <c r="N56" s="160"/>
      <c r="O56" s="160"/>
      <c r="P56" s="160">
        <f>'将来負担比率（分子）の構造'!M$52</f>
        <v>13724</v>
      </c>
    </row>
    <row r="57" spans="1:16">
      <c r="A57" s="160" t="s">
        <v>36</v>
      </c>
      <c r="B57" s="160"/>
      <c r="C57" s="160"/>
      <c r="D57" s="160">
        <f>'将来負担比率（分子）の構造'!I$51</f>
        <v>113</v>
      </c>
      <c r="E57" s="160"/>
      <c r="F57" s="160"/>
      <c r="G57" s="160">
        <f>'将来負担比率（分子）の構造'!J$51</f>
        <v>104</v>
      </c>
      <c r="H57" s="160"/>
      <c r="I57" s="160"/>
      <c r="J57" s="160">
        <f>'将来負担比率（分子）の構造'!K$51</f>
        <v>93</v>
      </c>
      <c r="K57" s="160"/>
      <c r="L57" s="160"/>
      <c r="M57" s="160">
        <f>'将来負担比率（分子）の構造'!L$51</f>
        <v>81</v>
      </c>
      <c r="N57" s="160"/>
      <c r="O57" s="160"/>
      <c r="P57" s="160">
        <f>'将来負担比率（分子）の構造'!M$51</f>
        <v>68</v>
      </c>
    </row>
    <row r="58" spans="1:16">
      <c r="A58" s="160" t="s">
        <v>35</v>
      </c>
      <c r="B58" s="160"/>
      <c r="C58" s="160"/>
      <c r="D58" s="160">
        <f>'将来負担比率（分子）の構造'!I$50</f>
        <v>4509</v>
      </c>
      <c r="E58" s="160"/>
      <c r="F58" s="160"/>
      <c r="G58" s="160">
        <f>'将来負担比率（分子）の構造'!J$50</f>
        <v>3923</v>
      </c>
      <c r="H58" s="160"/>
      <c r="I58" s="160"/>
      <c r="J58" s="160">
        <f>'将来負担比率（分子）の構造'!K$50</f>
        <v>3891</v>
      </c>
      <c r="K58" s="160"/>
      <c r="L58" s="160"/>
      <c r="M58" s="160">
        <f>'将来負担比率（分子）の構造'!L$50</f>
        <v>3624</v>
      </c>
      <c r="N58" s="160"/>
      <c r="O58" s="160"/>
      <c r="P58" s="160">
        <f>'将来負担比率（分子）の構造'!M$50</f>
        <v>3429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252</v>
      </c>
      <c r="C61" s="160"/>
      <c r="D61" s="160"/>
      <c r="E61" s="160">
        <f>'将来負担比率（分子）の構造'!J$46</f>
        <v>207</v>
      </c>
      <c r="F61" s="160"/>
      <c r="G61" s="160"/>
      <c r="H61" s="160">
        <f>'将来負担比率（分子）の構造'!K$46</f>
        <v>162</v>
      </c>
      <c r="I61" s="160"/>
      <c r="J61" s="160"/>
      <c r="K61" s="160">
        <f>'将来負担比率（分子）の構造'!L$46</f>
        <v>117</v>
      </c>
      <c r="L61" s="160"/>
      <c r="M61" s="160"/>
      <c r="N61" s="160">
        <f>'将来負担比率（分子）の構造'!M$46</f>
        <v>72</v>
      </c>
      <c r="O61" s="160"/>
      <c r="P61" s="160"/>
    </row>
    <row r="62" spans="1:16">
      <c r="A62" s="160" t="s">
        <v>29</v>
      </c>
      <c r="B62" s="160">
        <f>'将来負担比率（分子）の構造'!I$45</f>
        <v>5601</v>
      </c>
      <c r="C62" s="160"/>
      <c r="D62" s="160"/>
      <c r="E62" s="160">
        <f>'将来負担比率（分子）の構造'!J$45</f>
        <v>5252</v>
      </c>
      <c r="F62" s="160"/>
      <c r="G62" s="160"/>
      <c r="H62" s="160">
        <f>'将来負担比率（分子）の構造'!K$45</f>
        <v>5060</v>
      </c>
      <c r="I62" s="160"/>
      <c r="J62" s="160"/>
      <c r="K62" s="160">
        <f>'将来負担比率（分子）の構造'!L$45</f>
        <v>4813</v>
      </c>
      <c r="L62" s="160"/>
      <c r="M62" s="160"/>
      <c r="N62" s="160">
        <f>'将来負担比率（分子）の構造'!M$45</f>
        <v>4677</v>
      </c>
      <c r="O62" s="160"/>
      <c r="P62" s="160"/>
    </row>
    <row r="63" spans="1:16">
      <c r="A63" s="160" t="s">
        <v>28</v>
      </c>
      <c r="B63" s="160">
        <f>'将来負担比率（分子）の構造'!I$44</f>
        <v>835</v>
      </c>
      <c r="C63" s="160"/>
      <c r="D63" s="160"/>
      <c r="E63" s="160">
        <f>'将来負担比率（分子）の構造'!J$44</f>
        <v>801</v>
      </c>
      <c r="F63" s="160"/>
      <c r="G63" s="160"/>
      <c r="H63" s="160">
        <f>'将来負担比率（分子）の構造'!K$44</f>
        <v>737</v>
      </c>
      <c r="I63" s="160"/>
      <c r="J63" s="160"/>
      <c r="K63" s="160">
        <f>'将来負担比率（分子）の構造'!L$44</f>
        <v>810</v>
      </c>
      <c r="L63" s="160"/>
      <c r="M63" s="160"/>
      <c r="N63" s="160">
        <f>'将来負担比率（分子）の構造'!M$44</f>
        <v>796</v>
      </c>
      <c r="O63" s="160"/>
      <c r="P63" s="160"/>
    </row>
    <row r="64" spans="1:16">
      <c r="A64" s="160" t="s">
        <v>27</v>
      </c>
      <c r="B64" s="160">
        <f>'将来負担比率（分子）の構造'!I$43</f>
        <v>113</v>
      </c>
      <c r="C64" s="160"/>
      <c r="D64" s="160"/>
      <c r="E64" s="160">
        <f>'将来負担比率（分子）の構造'!J$43</f>
        <v>92</v>
      </c>
      <c r="F64" s="160"/>
      <c r="G64" s="160"/>
      <c r="H64" s="160">
        <f>'将来負担比率（分子）の構造'!K$43</f>
        <v>76</v>
      </c>
      <c r="I64" s="160"/>
      <c r="J64" s="160"/>
      <c r="K64" s="160">
        <f>'将来負担比率（分子）の構造'!L$43</f>
        <v>91</v>
      </c>
      <c r="L64" s="160"/>
      <c r="M64" s="160"/>
      <c r="N64" s="160">
        <f>'将来負担比率（分子）の構造'!M$43</f>
        <v>86</v>
      </c>
      <c r="O64" s="160"/>
      <c r="P64" s="160"/>
    </row>
    <row r="65" spans="1:16">
      <c r="A65" s="160" t="s">
        <v>26</v>
      </c>
      <c r="B65" s="160">
        <f>'将来負担比率（分子）の構造'!I$42</f>
        <v>1705</v>
      </c>
      <c r="C65" s="160"/>
      <c r="D65" s="160"/>
      <c r="E65" s="160">
        <f>'将来負担比率（分子）の構造'!J$42</f>
        <v>1364</v>
      </c>
      <c r="F65" s="160"/>
      <c r="G65" s="160"/>
      <c r="H65" s="160">
        <f>'将来負担比率（分子）の構造'!K$42</f>
        <v>1023</v>
      </c>
      <c r="I65" s="160"/>
      <c r="J65" s="160"/>
      <c r="K65" s="160">
        <f>'将来負担比率（分子）の構造'!L$42</f>
        <v>682</v>
      </c>
      <c r="L65" s="160"/>
      <c r="M65" s="160"/>
      <c r="N65" s="160">
        <f>'将来負担比率（分子）の構造'!M$42</f>
        <v>345</v>
      </c>
      <c r="O65" s="160"/>
      <c r="P65" s="160"/>
    </row>
    <row r="66" spans="1:16">
      <c r="A66" s="160" t="s">
        <v>25</v>
      </c>
      <c r="B66" s="160">
        <f>'将来負担比率（分子）の構造'!I$41</f>
        <v>18893</v>
      </c>
      <c r="C66" s="160"/>
      <c r="D66" s="160"/>
      <c r="E66" s="160">
        <f>'将来負担比率（分子）の構造'!J$41</f>
        <v>20372</v>
      </c>
      <c r="F66" s="160"/>
      <c r="G66" s="160"/>
      <c r="H66" s="160">
        <f>'将来負担比率（分子）の構造'!K$41</f>
        <v>20194</v>
      </c>
      <c r="I66" s="160"/>
      <c r="J66" s="160"/>
      <c r="K66" s="160">
        <f>'将来負担比率（分子）の構造'!L$41</f>
        <v>19960</v>
      </c>
      <c r="L66" s="160"/>
      <c r="M66" s="160"/>
      <c r="N66" s="160">
        <f>'将来負担比率（分子）の構造'!M$41</f>
        <v>19774</v>
      </c>
      <c r="O66" s="160"/>
      <c r="P66" s="160"/>
    </row>
    <row r="67" spans="1:16">
      <c r="A67" s="160" t="s">
        <v>69</v>
      </c>
      <c r="B67" s="160" t="e">
        <f>NA()</f>
        <v>#N/A</v>
      </c>
      <c r="C67" s="160">
        <f>IF(ISNUMBER('将来負担比率（分子）の構造'!I$53), IF('将来負担比率（分子）の構造'!I$53 &lt; 0, 0, '将来負担比率（分子）の構造'!I$53), NA())</f>
        <v>8797</v>
      </c>
      <c r="D67" s="160" t="e">
        <f>NA()</f>
        <v>#N/A</v>
      </c>
      <c r="E67" s="160" t="e">
        <f>NA()</f>
        <v>#N/A</v>
      </c>
      <c r="F67" s="160">
        <f>IF(ISNUMBER('将来負担比率（分子）の構造'!J$53), IF('将来負担比率（分子）の構造'!J$53 &lt; 0, 0, '将来負担比率（分子）の構造'!J$53), NA())</f>
        <v>9515</v>
      </c>
      <c r="G67" s="160" t="e">
        <f>NA()</f>
        <v>#N/A</v>
      </c>
      <c r="H67" s="160" t="e">
        <f>NA()</f>
        <v>#N/A</v>
      </c>
      <c r="I67" s="160">
        <f>IF(ISNUMBER('将来負担比率（分子）の構造'!K$53), IF('将来負担比率（分子）の構造'!K$53 &lt; 0, 0, '将来負担比率（分子）の構造'!K$53), NA())</f>
        <v>9027</v>
      </c>
      <c r="J67" s="160" t="e">
        <f>NA()</f>
        <v>#N/A</v>
      </c>
      <c r="K67" s="160" t="e">
        <f>NA()</f>
        <v>#N/A</v>
      </c>
      <c r="L67" s="160">
        <f>IF(ISNUMBER('将来負担比率（分子）の構造'!L$53), IF('将来負担比率（分子）の構造'!L$53 &lt; 0, 0, '将来負担比率（分子）の構造'!L$53), NA())</f>
        <v>8701</v>
      </c>
      <c r="M67" s="160" t="e">
        <f>NA()</f>
        <v>#N/A</v>
      </c>
      <c r="N67" s="160" t="e">
        <f>NA()</f>
        <v>#N/A</v>
      </c>
      <c r="O67" s="160">
        <f>IF(ISNUMBER('将来負担比率（分子）の構造'!M$53), IF('将来負担比率（分子）の構造'!M$53 &lt; 0, 0, '将来負担比率（分子）の構造'!M$53), NA())</f>
        <v>8529</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2443</v>
      </c>
      <c r="C72" s="164">
        <f>基金残高に係る経年分析!G55</f>
        <v>2045</v>
      </c>
      <c r="D72" s="164">
        <f>基金残高に係る経年分析!H55</f>
        <v>1732</v>
      </c>
    </row>
    <row r="73" spans="1:16">
      <c r="A73" s="163" t="s">
        <v>72</v>
      </c>
      <c r="B73" s="164">
        <f>基金残高に係る経年分析!F56</f>
        <v>400</v>
      </c>
      <c r="C73" s="164">
        <f>基金残高に係る経年分析!G56</f>
        <v>400</v>
      </c>
      <c r="D73" s="164">
        <f>基金残高に係る経年分析!H56</f>
        <v>300</v>
      </c>
    </row>
    <row r="74" spans="1:16">
      <c r="A74" s="163" t="s">
        <v>73</v>
      </c>
      <c r="B74" s="164">
        <f>基金残高に係る経年分析!F57</f>
        <v>2023</v>
      </c>
      <c r="C74" s="164">
        <f>基金残高に係る経年分析!G57</f>
        <v>2131</v>
      </c>
      <c r="D74" s="164">
        <f>基金残高に係る経年分析!H57</f>
        <v>2302</v>
      </c>
    </row>
  </sheetData>
  <sheetProtection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4356860</v>
      </c>
      <c r="S5" s="707"/>
      <c r="T5" s="707"/>
      <c r="U5" s="707"/>
      <c r="V5" s="707"/>
      <c r="W5" s="707"/>
      <c r="X5" s="707"/>
      <c r="Y5" s="753"/>
      <c r="Z5" s="771">
        <v>26.9</v>
      </c>
      <c r="AA5" s="771"/>
      <c r="AB5" s="771"/>
      <c r="AC5" s="771"/>
      <c r="AD5" s="772">
        <v>4356860</v>
      </c>
      <c r="AE5" s="772"/>
      <c r="AF5" s="772"/>
      <c r="AG5" s="772"/>
      <c r="AH5" s="772"/>
      <c r="AI5" s="772"/>
      <c r="AJ5" s="772"/>
      <c r="AK5" s="772"/>
      <c r="AL5" s="754">
        <v>48.6</v>
      </c>
      <c r="AM5" s="723"/>
      <c r="AN5" s="723"/>
      <c r="AO5" s="755"/>
      <c r="AP5" s="740" t="s">
        <v>221</v>
      </c>
      <c r="AQ5" s="741"/>
      <c r="AR5" s="741"/>
      <c r="AS5" s="741"/>
      <c r="AT5" s="741"/>
      <c r="AU5" s="741"/>
      <c r="AV5" s="741"/>
      <c r="AW5" s="741"/>
      <c r="AX5" s="741"/>
      <c r="AY5" s="741"/>
      <c r="AZ5" s="741"/>
      <c r="BA5" s="741"/>
      <c r="BB5" s="741"/>
      <c r="BC5" s="741"/>
      <c r="BD5" s="741"/>
      <c r="BE5" s="741"/>
      <c r="BF5" s="742"/>
      <c r="BG5" s="641">
        <v>4280725</v>
      </c>
      <c r="BH5" s="644"/>
      <c r="BI5" s="644"/>
      <c r="BJ5" s="644"/>
      <c r="BK5" s="644"/>
      <c r="BL5" s="644"/>
      <c r="BM5" s="644"/>
      <c r="BN5" s="645"/>
      <c r="BO5" s="703">
        <v>98.3</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146618</v>
      </c>
      <c r="S6" s="644"/>
      <c r="T6" s="644"/>
      <c r="U6" s="644"/>
      <c r="V6" s="644"/>
      <c r="W6" s="644"/>
      <c r="X6" s="644"/>
      <c r="Y6" s="645"/>
      <c r="Z6" s="703">
        <v>0.9</v>
      </c>
      <c r="AA6" s="703"/>
      <c r="AB6" s="703"/>
      <c r="AC6" s="703"/>
      <c r="AD6" s="704">
        <v>146618</v>
      </c>
      <c r="AE6" s="704"/>
      <c r="AF6" s="704"/>
      <c r="AG6" s="704"/>
      <c r="AH6" s="704"/>
      <c r="AI6" s="704"/>
      <c r="AJ6" s="704"/>
      <c r="AK6" s="704"/>
      <c r="AL6" s="646">
        <v>1.6</v>
      </c>
      <c r="AM6" s="647"/>
      <c r="AN6" s="647"/>
      <c r="AO6" s="705"/>
      <c r="AP6" s="638" t="s">
        <v>227</v>
      </c>
      <c r="AQ6" s="639"/>
      <c r="AR6" s="639"/>
      <c r="AS6" s="639"/>
      <c r="AT6" s="639"/>
      <c r="AU6" s="639"/>
      <c r="AV6" s="639"/>
      <c r="AW6" s="639"/>
      <c r="AX6" s="639"/>
      <c r="AY6" s="639"/>
      <c r="AZ6" s="639"/>
      <c r="BA6" s="639"/>
      <c r="BB6" s="639"/>
      <c r="BC6" s="639"/>
      <c r="BD6" s="639"/>
      <c r="BE6" s="639"/>
      <c r="BF6" s="640"/>
      <c r="BG6" s="641">
        <v>4280725</v>
      </c>
      <c r="BH6" s="644"/>
      <c r="BI6" s="644"/>
      <c r="BJ6" s="644"/>
      <c r="BK6" s="644"/>
      <c r="BL6" s="644"/>
      <c r="BM6" s="644"/>
      <c r="BN6" s="645"/>
      <c r="BO6" s="703">
        <v>98.3</v>
      </c>
      <c r="BP6" s="703"/>
      <c r="BQ6" s="703"/>
      <c r="BR6" s="703"/>
      <c r="BS6" s="704" t="s">
        <v>228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195998</v>
      </c>
      <c r="CS6" s="644"/>
      <c r="CT6" s="644"/>
      <c r="CU6" s="644"/>
      <c r="CV6" s="644"/>
      <c r="CW6" s="644"/>
      <c r="CX6" s="644"/>
      <c r="CY6" s="645"/>
      <c r="CZ6" s="754">
        <v>1.2</v>
      </c>
      <c r="DA6" s="723"/>
      <c r="DB6" s="723"/>
      <c r="DC6" s="757"/>
      <c r="DD6" s="649" t="s">
        <v>222</v>
      </c>
      <c r="DE6" s="644"/>
      <c r="DF6" s="644"/>
      <c r="DG6" s="644"/>
      <c r="DH6" s="644"/>
      <c r="DI6" s="644"/>
      <c r="DJ6" s="644"/>
      <c r="DK6" s="644"/>
      <c r="DL6" s="644"/>
      <c r="DM6" s="644"/>
      <c r="DN6" s="644"/>
      <c r="DO6" s="644"/>
      <c r="DP6" s="645"/>
      <c r="DQ6" s="649">
        <v>195998</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5578</v>
      </c>
      <c r="S7" s="644"/>
      <c r="T7" s="644"/>
      <c r="U7" s="644"/>
      <c r="V7" s="644"/>
      <c r="W7" s="644"/>
      <c r="X7" s="644"/>
      <c r="Y7" s="645"/>
      <c r="Z7" s="703">
        <v>0</v>
      </c>
      <c r="AA7" s="703"/>
      <c r="AB7" s="703"/>
      <c r="AC7" s="703"/>
      <c r="AD7" s="704">
        <v>5578</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1792880</v>
      </c>
      <c r="BH7" s="644"/>
      <c r="BI7" s="644"/>
      <c r="BJ7" s="644"/>
      <c r="BK7" s="644"/>
      <c r="BL7" s="644"/>
      <c r="BM7" s="644"/>
      <c r="BN7" s="645"/>
      <c r="BO7" s="703">
        <v>41.2</v>
      </c>
      <c r="BP7" s="703"/>
      <c r="BQ7" s="703"/>
      <c r="BR7" s="703"/>
      <c r="BS7" s="704" t="s">
        <v>222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2863590</v>
      </c>
      <c r="CS7" s="644"/>
      <c r="CT7" s="644"/>
      <c r="CU7" s="644"/>
      <c r="CV7" s="644"/>
      <c r="CW7" s="644"/>
      <c r="CX7" s="644"/>
      <c r="CY7" s="645"/>
      <c r="CZ7" s="703">
        <v>18.2</v>
      </c>
      <c r="DA7" s="703"/>
      <c r="DB7" s="703"/>
      <c r="DC7" s="703"/>
      <c r="DD7" s="649">
        <v>471941</v>
      </c>
      <c r="DE7" s="644"/>
      <c r="DF7" s="644"/>
      <c r="DG7" s="644"/>
      <c r="DH7" s="644"/>
      <c r="DI7" s="644"/>
      <c r="DJ7" s="644"/>
      <c r="DK7" s="644"/>
      <c r="DL7" s="644"/>
      <c r="DM7" s="644"/>
      <c r="DN7" s="644"/>
      <c r="DO7" s="644"/>
      <c r="DP7" s="645"/>
      <c r="DQ7" s="649">
        <v>2371572</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21387</v>
      </c>
      <c r="S8" s="644"/>
      <c r="T8" s="644"/>
      <c r="U8" s="644"/>
      <c r="V8" s="644"/>
      <c r="W8" s="644"/>
      <c r="X8" s="644"/>
      <c r="Y8" s="645"/>
      <c r="Z8" s="703">
        <v>0.1</v>
      </c>
      <c r="AA8" s="703"/>
      <c r="AB8" s="703"/>
      <c r="AC8" s="703"/>
      <c r="AD8" s="704">
        <v>21387</v>
      </c>
      <c r="AE8" s="704"/>
      <c r="AF8" s="704"/>
      <c r="AG8" s="704"/>
      <c r="AH8" s="704"/>
      <c r="AI8" s="704"/>
      <c r="AJ8" s="704"/>
      <c r="AK8" s="704"/>
      <c r="AL8" s="646">
        <v>0.2</v>
      </c>
      <c r="AM8" s="647"/>
      <c r="AN8" s="647"/>
      <c r="AO8" s="705"/>
      <c r="AP8" s="638" t="s">
        <v>234</v>
      </c>
      <c r="AQ8" s="639"/>
      <c r="AR8" s="639"/>
      <c r="AS8" s="639"/>
      <c r="AT8" s="639"/>
      <c r="AU8" s="639"/>
      <c r="AV8" s="639"/>
      <c r="AW8" s="639"/>
      <c r="AX8" s="639"/>
      <c r="AY8" s="639"/>
      <c r="AZ8" s="639"/>
      <c r="BA8" s="639"/>
      <c r="BB8" s="639"/>
      <c r="BC8" s="639"/>
      <c r="BD8" s="639"/>
      <c r="BE8" s="639"/>
      <c r="BF8" s="640"/>
      <c r="BG8" s="641">
        <v>66575</v>
      </c>
      <c r="BH8" s="644"/>
      <c r="BI8" s="644"/>
      <c r="BJ8" s="644"/>
      <c r="BK8" s="644"/>
      <c r="BL8" s="644"/>
      <c r="BM8" s="644"/>
      <c r="BN8" s="645"/>
      <c r="BO8" s="703">
        <v>1.5</v>
      </c>
      <c r="BP8" s="703"/>
      <c r="BQ8" s="703"/>
      <c r="BR8" s="703"/>
      <c r="BS8" s="649" t="s">
        <v>222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5003985</v>
      </c>
      <c r="CS8" s="644"/>
      <c r="CT8" s="644"/>
      <c r="CU8" s="644"/>
      <c r="CV8" s="644"/>
      <c r="CW8" s="644"/>
      <c r="CX8" s="644"/>
      <c r="CY8" s="645"/>
      <c r="CZ8" s="703">
        <v>31.8</v>
      </c>
      <c r="DA8" s="703"/>
      <c r="DB8" s="703"/>
      <c r="DC8" s="703"/>
      <c r="DD8" s="649">
        <v>7129</v>
      </c>
      <c r="DE8" s="644"/>
      <c r="DF8" s="644"/>
      <c r="DG8" s="644"/>
      <c r="DH8" s="644"/>
      <c r="DI8" s="644"/>
      <c r="DJ8" s="644"/>
      <c r="DK8" s="644"/>
      <c r="DL8" s="644"/>
      <c r="DM8" s="644"/>
      <c r="DN8" s="644"/>
      <c r="DO8" s="644"/>
      <c r="DP8" s="645"/>
      <c r="DQ8" s="649">
        <v>2984464</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24894</v>
      </c>
      <c r="S9" s="644"/>
      <c r="T9" s="644"/>
      <c r="U9" s="644"/>
      <c r="V9" s="644"/>
      <c r="W9" s="644"/>
      <c r="X9" s="644"/>
      <c r="Y9" s="645"/>
      <c r="Z9" s="703">
        <v>0.2</v>
      </c>
      <c r="AA9" s="703"/>
      <c r="AB9" s="703"/>
      <c r="AC9" s="703"/>
      <c r="AD9" s="704">
        <v>24894</v>
      </c>
      <c r="AE9" s="704"/>
      <c r="AF9" s="704"/>
      <c r="AG9" s="704"/>
      <c r="AH9" s="704"/>
      <c r="AI9" s="704"/>
      <c r="AJ9" s="704"/>
      <c r="AK9" s="704"/>
      <c r="AL9" s="646">
        <v>0.3</v>
      </c>
      <c r="AM9" s="647"/>
      <c r="AN9" s="647"/>
      <c r="AO9" s="705"/>
      <c r="AP9" s="638" t="s">
        <v>237</v>
      </c>
      <c r="AQ9" s="639"/>
      <c r="AR9" s="639"/>
      <c r="AS9" s="639"/>
      <c r="AT9" s="639"/>
      <c r="AU9" s="639"/>
      <c r="AV9" s="639"/>
      <c r="AW9" s="639"/>
      <c r="AX9" s="639"/>
      <c r="AY9" s="639"/>
      <c r="AZ9" s="639"/>
      <c r="BA9" s="639"/>
      <c r="BB9" s="639"/>
      <c r="BC9" s="639"/>
      <c r="BD9" s="639"/>
      <c r="BE9" s="639"/>
      <c r="BF9" s="640"/>
      <c r="BG9" s="641">
        <v>1501617</v>
      </c>
      <c r="BH9" s="644"/>
      <c r="BI9" s="644"/>
      <c r="BJ9" s="644"/>
      <c r="BK9" s="644"/>
      <c r="BL9" s="644"/>
      <c r="BM9" s="644"/>
      <c r="BN9" s="645"/>
      <c r="BO9" s="703">
        <v>34.5</v>
      </c>
      <c r="BP9" s="703"/>
      <c r="BQ9" s="703"/>
      <c r="BR9" s="703"/>
      <c r="BS9" s="649" t="s">
        <v>228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1673728</v>
      </c>
      <c r="CS9" s="644"/>
      <c r="CT9" s="644"/>
      <c r="CU9" s="644"/>
      <c r="CV9" s="644"/>
      <c r="CW9" s="644"/>
      <c r="CX9" s="644"/>
      <c r="CY9" s="645"/>
      <c r="CZ9" s="703">
        <v>10.6</v>
      </c>
      <c r="DA9" s="703"/>
      <c r="DB9" s="703"/>
      <c r="DC9" s="703"/>
      <c r="DD9" s="649">
        <v>221390</v>
      </c>
      <c r="DE9" s="644"/>
      <c r="DF9" s="644"/>
      <c r="DG9" s="644"/>
      <c r="DH9" s="644"/>
      <c r="DI9" s="644"/>
      <c r="DJ9" s="644"/>
      <c r="DK9" s="644"/>
      <c r="DL9" s="644"/>
      <c r="DM9" s="644"/>
      <c r="DN9" s="644"/>
      <c r="DO9" s="644"/>
      <c r="DP9" s="645"/>
      <c r="DQ9" s="649">
        <v>1111661</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222</v>
      </c>
      <c r="S10" s="644"/>
      <c r="T10" s="644"/>
      <c r="U10" s="644"/>
      <c r="V10" s="644"/>
      <c r="W10" s="644"/>
      <c r="X10" s="644"/>
      <c r="Y10" s="645"/>
      <c r="Z10" s="703" t="s">
        <v>222</v>
      </c>
      <c r="AA10" s="703"/>
      <c r="AB10" s="703"/>
      <c r="AC10" s="703"/>
      <c r="AD10" s="704" t="s">
        <v>222</v>
      </c>
      <c r="AE10" s="704"/>
      <c r="AF10" s="704"/>
      <c r="AG10" s="704"/>
      <c r="AH10" s="704"/>
      <c r="AI10" s="704"/>
      <c r="AJ10" s="704"/>
      <c r="AK10" s="704"/>
      <c r="AL10" s="646" t="s">
        <v>228</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124246</v>
      </c>
      <c r="BH10" s="644"/>
      <c r="BI10" s="644"/>
      <c r="BJ10" s="644"/>
      <c r="BK10" s="644"/>
      <c r="BL10" s="644"/>
      <c r="BM10" s="644"/>
      <c r="BN10" s="645"/>
      <c r="BO10" s="703">
        <v>2.9</v>
      </c>
      <c r="BP10" s="703"/>
      <c r="BQ10" s="703"/>
      <c r="BR10" s="703"/>
      <c r="BS10" s="649" t="s">
        <v>222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1324</v>
      </c>
      <c r="CS10" s="644"/>
      <c r="CT10" s="644"/>
      <c r="CU10" s="644"/>
      <c r="CV10" s="644"/>
      <c r="CW10" s="644"/>
      <c r="CX10" s="644"/>
      <c r="CY10" s="645"/>
      <c r="CZ10" s="703">
        <v>0</v>
      </c>
      <c r="DA10" s="703"/>
      <c r="DB10" s="703"/>
      <c r="DC10" s="703"/>
      <c r="DD10" s="649" t="s">
        <v>228</v>
      </c>
      <c r="DE10" s="644"/>
      <c r="DF10" s="644"/>
      <c r="DG10" s="644"/>
      <c r="DH10" s="644"/>
      <c r="DI10" s="644"/>
      <c r="DJ10" s="644"/>
      <c r="DK10" s="644"/>
      <c r="DL10" s="644"/>
      <c r="DM10" s="644"/>
      <c r="DN10" s="644"/>
      <c r="DO10" s="644"/>
      <c r="DP10" s="645"/>
      <c r="DQ10" s="649">
        <v>1324</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228</v>
      </c>
      <c r="AA11" s="703"/>
      <c r="AB11" s="703"/>
      <c r="AC11" s="703"/>
      <c r="AD11" s="704" t="s">
        <v>222</v>
      </c>
      <c r="AE11" s="704"/>
      <c r="AF11" s="704"/>
      <c r="AG11" s="704"/>
      <c r="AH11" s="704"/>
      <c r="AI11" s="704"/>
      <c r="AJ11" s="704"/>
      <c r="AK11" s="704"/>
      <c r="AL11" s="646" t="s">
        <v>228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100442</v>
      </c>
      <c r="BH11" s="644"/>
      <c r="BI11" s="644"/>
      <c r="BJ11" s="644"/>
      <c r="BK11" s="644"/>
      <c r="BL11" s="644"/>
      <c r="BM11" s="644"/>
      <c r="BN11" s="645"/>
      <c r="BO11" s="703">
        <v>2.2999999999999998</v>
      </c>
      <c r="BP11" s="703"/>
      <c r="BQ11" s="703"/>
      <c r="BR11" s="703"/>
      <c r="BS11" s="649" t="s">
        <v>228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754058</v>
      </c>
      <c r="CS11" s="644"/>
      <c r="CT11" s="644"/>
      <c r="CU11" s="644"/>
      <c r="CV11" s="644"/>
      <c r="CW11" s="644"/>
      <c r="CX11" s="644"/>
      <c r="CY11" s="645"/>
      <c r="CZ11" s="703">
        <v>4.8</v>
      </c>
      <c r="DA11" s="703"/>
      <c r="DB11" s="703"/>
      <c r="DC11" s="703"/>
      <c r="DD11" s="649">
        <v>372959</v>
      </c>
      <c r="DE11" s="644"/>
      <c r="DF11" s="644"/>
      <c r="DG11" s="644"/>
      <c r="DH11" s="644"/>
      <c r="DI11" s="644"/>
      <c r="DJ11" s="644"/>
      <c r="DK11" s="644"/>
      <c r="DL11" s="644"/>
      <c r="DM11" s="644"/>
      <c r="DN11" s="644"/>
      <c r="DO11" s="644"/>
      <c r="DP11" s="645"/>
      <c r="DQ11" s="649">
        <v>389598</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617042</v>
      </c>
      <c r="S12" s="644"/>
      <c r="T12" s="644"/>
      <c r="U12" s="644"/>
      <c r="V12" s="644"/>
      <c r="W12" s="644"/>
      <c r="X12" s="644"/>
      <c r="Y12" s="645"/>
      <c r="Z12" s="703">
        <v>3.8</v>
      </c>
      <c r="AA12" s="703"/>
      <c r="AB12" s="703"/>
      <c r="AC12" s="703"/>
      <c r="AD12" s="704">
        <v>617042</v>
      </c>
      <c r="AE12" s="704"/>
      <c r="AF12" s="704"/>
      <c r="AG12" s="704"/>
      <c r="AH12" s="704"/>
      <c r="AI12" s="704"/>
      <c r="AJ12" s="704"/>
      <c r="AK12" s="704"/>
      <c r="AL12" s="646">
        <v>6.9</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2134202</v>
      </c>
      <c r="BH12" s="644"/>
      <c r="BI12" s="644"/>
      <c r="BJ12" s="644"/>
      <c r="BK12" s="644"/>
      <c r="BL12" s="644"/>
      <c r="BM12" s="644"/>
      <c r="BN12" s="645"/>
      <c r="BO12" s="703">
        <v>49</v>
      </c>
      <c r="BP12" s="703"/>
      <c r="BQ12" s="703"/>
      <c r="BR12" s="703"/>
      <c r="BS12" s="649" t="s">
        <v>222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422319</v>
      </c>
      <c r="CS12" s="644"/>
      <c r="CT12" s="644"/>
      <c r="CU12" s="644"/>
      <c r="CV12" s="644"/>
      <c r="CW12" s="644"/>
      <c r="CX12" s="644"/>
      <c r="CY12" s="645"/>
      <c r="CZ12" s="703">
        <v>2.7</v>
      </c>
      <c r="DA12" s="703"/>
      <c r="DB12" s="703"/>
      <c r="DC12" s="703"/>
      <c r="DD12" s="649">
        <v>5052</v>
      </c>
      <c r="DE12" s="644"/>
      <c r="DF12" s="644"/>
      <c r="DG12" s="644"/>
      <c r="DH12" s="644"/>
      <c r="DI12" s="644"/>
      <c r="DJ12" s="644"/>
      <c r="DK12" s="644"/>
      <c r="DL12" s="644"/>
      <c r="DM12" s="644"/>
      <c r="DN12" s="644"/>
      <c r="DO12" s="644"/>
      <c r="DP12" s="645"/>
      <c r="DQ12" s="649">
        <v>284470</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15237</v>
      </c>
      <c r="S13" s="644"/>
      <c r="T13" s="644"/>
      <c r="U13" s="644"/>
      <c r="V13" s="644"/>
      <c r="W13" s="644"/>
      <c r="X13" s="644"/>
      <c r="Y13" s="645"/>
      <c r="Z13" s="703">
        <v>0.1</v>
      </c>
      <c r="AA13" s="703"/>
      <c r="AB13" s="703"/>
      <c r="AC13" s="703"/>
      <c r="AD13" s="704">
        <v>15237</v>
      </c>
      <c r="AE13" s="704"/>
      <c r="AF13" s="704"/>
      <c r="AG13" s="704"/>
      <c r="AH13" s="704"/>
      <c r="AI13" s="704"/>
      <c r="AJ13" s="704"/>
      <c r="AK13" s="704"/>
      <c r="AL13" s="646">
        <v>0.2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2122032</v>
      </c>
      <c r="BH13" s="644"/>
      <c r="BI13" s="644"/>
      <c r="BJ13" s="644"/>
      <c r="BK13" s="644"/>
      <c r="BL13" s="644"/>
      <c r="BM13" s="644"/>
      <c r="BN13" s="645"/>
      <c r="BO13" s="703">
        <v>48.7</v>
      </c>
      <c r="BP13" s="703"/>
      <c r="BQ13" s="703"/>
      <c r="BR13" s="703"/>
      <c r="BS13" s="649" t="s">
        <v>228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863660</v>
      </c>
      <c r="CS13" s="644"/>
      <c r="CT13" s="644"/>
      <c r="CU13" s="644"/>
      <c r="CV13" s="644"/>
      <c r="CW13" s="644"/>
      <c r="CX13" s="644"/>
      <c r="CY13" s="645"/>
      <c r="CZ13" s="703">
        <v>5.5</v>
      </c>
      <c r="DA13" s="703"/>
      <c r="DB13" s="703"/>
      <c r="DC13" s="703"/>
      <c r="DD13" s="649">
        <v>554905</v>
      </c>
      <c r="DE13" s="644"/>
      <c r="DF13" s="644"/>
      <c r="DG13" s="644"/>
      <c r="DH13" s="644"/>
      <c r="DI13" s="644"/>
      <c r="DJ13" s="644"/>
      <c r="DK13" s="644"/>
      <c r="DL13" s="644"/>
      <c r="DM13" s="644"/>
      <c r="DN13" s="644"/>
      <c r="DO13" s="644"/>
      <c r="DP13" s="645"/>
      <c r="DQ13" s="649">
        <v>363110</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228</v>
      </c>
      <c r="AA14" s="703"/>
      <c r="AB14" s="703"/>
      <c r="AC14" s="703"/>
      <c r="AD14" s="704" t="s">
        <v>222</v>
      </c>
      <c r="AE14" s="704"/>
      <c r="AF14" s="704"/>
      <c r="AG14" s="704"/>
      <c r="AH14" s="704"/>
      <c r="AI14" s="704"/>
      <c r="AJ14" s="704"/>
      <c r="AK14" s="704"/>
      <c r="AL14" s="646" t="s">
        <v>228</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102189</v>
      </c>
      <c r="BH14" s="644"/>
      <c r="BI14" s="644"/>
      <c r="BJ14" s="644"/>
      <c r="BK14" s="644"/>
      <c r="BL14" s="644"/>
      <c r="BM14" s="644"/>
      <c r="BN14" s="645"/>
      <c r="BO14" s="703">
        <v>2.2999999999999998</v>
      </c>
      <c r="BP14" s="703"/>
      <c r="BQ14" s="703"/>
      <c r="BR14" s="703"/>
      <c r="BS14" s="649" t="s">
        <v>222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758375</v>
      </c>
      <c r="CS14" s="644"/>
      <c r="CT14" s="644"/>
      <c r="CU14" s="644"/>
      <c r="CV14" s="644"/>
      <c r="CW14" s="644"/>
      <c r="CX14" s="644"/>
      <c r="CY14" s="645"/>
      <c r="CZ14" s="703">
        <v>4.8</v>
      </c>
      <c r="DA14" s="703"/>
      <c r="DB14" s="703"/>
      <c r="DC14" s="703"/>
      <c r="DD14" s="649">
        <v>52305</v>
      </c>
      <c r="DE14" s="644"/>
      <c r="DF14" s="644"/>
      <c r="DG14" s="644"/>
      <c r="DH14" s="644"/>
      <c r="DI14" s="644"/>
      <c r="DJ14" s="644"/>
      <c r="DK14" s="644"/>
      <c r="DL14" s="644"/>
      <c r="DM14" s="644"/>
      <c r="DN14" s="644"/>
      <c r="DO14" s="644"/>
      <c r="DP14" s="645"/>
      <c r="DQ14" s="649">
        <v>714906</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58211</v>
      </c>
      <c r="S15" s="644"/>
      <c r="T15" s="644"/>
      <c r="U15" s="644"/>
      <c r="V15" s="644"/>
      <c r="W15" s="644"/>
      <c r="X15" s="644"/>
      <c r="Y15" s="645"/>
      <c r="Z15" s="703">
        <v>0.4</v>
      </c>
      <c r="AA15" s="703"/>
      <c r="AB15" s="703"/>
      <c r="AC15" s="703"/>
      <c r="AD15" s="704">
        <v>58211</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250954</v>
      </c>
      <c r="BH15" s="644"/>
      <c r="BI15" s="644"/>
      <c r="BJ15" s="644"/>
      <c r="BK15" s="644"/>
      <c r="BL15" s="644"/>
      <c r="BM15" s="644"/>
      <c r="BN15" s="645"/>
      <c r="BO15" s="703">
        <v>5.8</v>
      </c>
      <c r="BP15" s="703"/>
      <c r="BQ15" s="703"/>
      <c r="BR15" s="703"/>
      <c r="BS15" s="649" t="s">
        <v>222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1438696</v>
      </c>
      <c r="CS15" s="644"/>
      <c r="CT15" s="644"/>
      <c r="CU15" s="644"/>
      <c r="CV15" s="644"/>
      <c r="CW15" s="644"/>
      <c r="CX15" s="644"/>
      <c r="CY15" s="645"/>
      <c r="CZ15" s="703">
        <v>9.1</v>
      </c>
      <c r="DA15" s="703"/>
      <c r="DB15" s="703"/>
      <c r="DC15" s="703"/>
      <c r="DD15" s="649">
        <v>108876</v>
      </c>
      <c r="DE15" s="644"/>
      <c r="DF15" s="644"/>
      <c r="DG15" s="644"/>
      <c r="DH15" s="644"/>
      <c r="DI15" s="644"/>
      <c r="DJ15" s="644"/>
      <c r="DK15" s="644"/>
      <c r="DL15" s="644"/>
      <c r="DM15" s="644"/>
      <c r="DN15" s="644"/>
      <c r="DO15" s="644"/>
      <c r="DP15" s="645"/>
      <c r="DQ15" s="649">
        <v>1129092</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222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228</v>
      </c>
      <c r="BP16" s="703"/>
      <c r="BQ16" s="703"/>
      <c r="BR16" s="703"/>
      <c r="BS16" s="649" t="s">
        <v>228</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48885</v>
      </c>
      <c r="CS16" s="644"/>
      <c r="CT16" s="644"/>
      <c r="CU16" s="644"/>
      <c r="CV16" s="644"/>
      <c r="CW16" s="644"/>
      <c r="CX16" s="644"/>
      <c r="CY16" s="645"/>
      <c r="CZ16" s="703">
        <v>0.3</v>
      </c>
      <c r="DA16" s="703"/>
      <c r="DB16" s="703"/>
      <c r="DC16" s="703"/>
      <c r="DD16" s="649" t="s">
        <v>222</v>
      </c>
      <c r="DE16" s="644"/>
      <c r="DF16" s="644"/>
      <c r="DG16" s="644"/>
      <c r="DH16" s="644"/>
      <c r="DI16" s="644"/>
      <c r="DJ16" s="644"/>
      <c r="DK16" s="644"/>
      <c r="DL16" s="644"/>
      <c r="DM16" s="644"/>
      <c r="DN16" s="644"/>
      <c r="DO16" s="644"/>
      <c r="DP16" s="645"/>
      <c r="DQ16" s="649">
        <v>35294</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10936</v>
      </c>
      <c r="S17" s="644"/>
      <c r="T17" s="644"/>
      <c r="U17" s="644"/>
      <c r="V17" s="644"/>
      <c r="W17" s="644"/>
      <c r="X17" s="644"/>
      <c r="Y17" s="645"/>
      <c r="Z17" s="703">
        <v>0.1</v>
      </c>
      <c r="AA17" s="703"/>
      <c r="AB17" s="703"/>
      <c r="AC17" s="703"/>
      <c r="AD17" s="704">
        <v>10936</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v>500</v>
      </c>
      <c r="BH17" s="644"/>
      <c r="BI17" s="644"/>
      <c r="BJ17" s="644"/>
      <c r="BK17" s="644"/>
      <c r="BL17" s="644"/>
      <c r="BM17" s="644"/>
      <c r="BN17" s="645"/>
      <c r="BO17" s="703">
        <v>0</v>
      </c>
      <c r="BP17" s="703"/>
      <c r="BQ17" s="703"/>
      <c r="BR17" s="703"/>
      <c r="BS17" s="649" t="s">
        <v>228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1699929</v>
      </c>
      <c r="CS17" s="644"/>
      <c r="CT17" s="644"/>
      <c r="CU17" s="644"/>
      <c r="CV17" s="644"/>
      <c r="CW17" s="644"/>
      <c r="CX17" s="644"/>
      <c r="CY17" s="645"/>
      <c r="CZ17" s="703">
        <v>10.8</v>
      </c>
      <c r="DA17" s="703"/>
      <c r="DB17" s="703"/>
      <c r="DC17" s="703"/>
      <c r="DD17" s="649" t="s">
        <v>222</v>
      </c>
      <c r="DE17" s="644"/>
      <c r="DF17" s="644"/>
      <c r="DG17" s="644"/>
      <c r="DH17" s="644"/>
      <c r="DI17" s="644"/>
      <c r="DJ17" s="644"/>
      <c r="DK17" s="644"/>
      <c r="DL17" s="644"/>
      <c r="DM17" s="644"/>
      <c r="DN17" s="644"/>
      <c r="DO17" s="644"/>
      <c r="DP17" s="645"/>
      <c r="DQ17" s="649">
        <v>1683829</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4418416</v>
      </c>
      <c r="S18" s="644"/>
      <c r="T18" s="644"/>
      <c r="U18" s="644"/>
      <c r="V18" s="644"/>
      <c r="W18" s="644"/>
      <c r="X18" s="644"/>
      <c r="Y18" s="645"/>
      <c r="Z18" s="703">
        <v>27.3</v>
      </c>
      <c r="AA18" s="703"/>
      <c r="AB18" s="703"/>
      <c r="AC18" s="703"/>
      <c r="AD18" s="704">
        <v>3689424</v>
      </c>
      <c r="AE18" s="704"/>
      <c r="AF18" s="704"/>
      <c r="AG18" s="704"/>
      <c r="AH18" s="704"/>
      <c r="AI18" s="704"/>
      <c r="AJ18" s="704"/>
      <c r="AK18" s="704"/>
      <c r="AL18" s="646">
        <v>41.2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222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222</v>
      </c>
      <c r="CS18" s="644"/>
      <c r="CT18" s="644"/>
      <c r="CU18" s="644"/>
      <c r="CV18" s="644"/>
      <c r="CW18" s="644"/>
      <c r="CX18" s="644"/>
      <c r="CY18" s="645"/>
      <c r="CZ18" s="703" t="s">
        <v>228</v>
      </c>
      <c r="DA18" s="703"/>
      <c r="DB18" s="703"/>
      <c r="DC18" s="703"/>
      <c r="DD18" s="649" t="s">
        <v>222</v>
      </c>
      <c r="DE18" s="644"/>
      <c r="DF18" s="644"/>
      <c r="DG18" s="644"/>
      <c r="DH18" s="644"/>
      <c r="DI18" s="644"/>
      <c r="DJ18" s="644"/>
      <c r="DK18" s="644"/>
      <c r="DL18" s="644"/>
      <c r="DM18" s="644"/>
      <c r="DN18" s="644"/>
      <c r="DO18" s="644"/>
      <c r="DP18" s="645"/>
      <c r="DQ18" s="649" t="s">
        <v>222</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3689424</v>
      </c>
      <c r="S19" s="644"/>
      <c r="T19" s="644"/>
      <c r="U19" s="644"/>
      <c r="V19" s="644"/>
      <c r="W19" s="644"/>
      <c r="X19" s="644"/>
      <c r="Y19" s="645"/>
      <c r="Z19" s="703">
        <v>22.8</v>
      </c>
      <c r="AA19" s="703"/>
      <c r="AB19" s="703"/>
      <c r="AC19" s="703"/>
      <c r="AD19" s="704">
        <v>3689424</v>
      </c>
      <c r="AE19" s="704"/>
      <c r="AF19" s="704"/>
      <c r="AG19" s="704"/>
      <c r="AH19" s="704"/>
      <c r="AI19" s="704"/>
      <c r="AJ19" s="704"/>
      <c r="AK19" s="704"/>
      <c r="AL19" s="646">
        <v>41.2</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76135</v>
      </c>
      <c r="BH19" s="644"/>
      <c r="BI19" s="644"/>
      <c r="BJ19" s="644"/>
      <c r="BK19" s="644"/>
      <c r="BL19" s="644"/>
      <c r="BM19" s="644"/>
      <c r="BN19" s="645"/>
      <c r="BO19" s="703">
        <v>1.7</v>
      </c>
      <c r="BP19" s="703"/>
      <c r="BQ19" s="703"/>
      <c r="BR19" s="703"/>
      <c r="BS19" s="649" t="s">
        <v>228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222</v>
      </c>
      <c r="DA19" s="703"/>
      <c r="DB19" s="703"/>
      <c r="DC19" s="703"/>
      <c r="DD19" s="649" t="s">
        <v>228</v>
      </c>
      <c r="DE19" s="644"/>
      <c r="DF19" s="644"/>
      <c r="DG19" s="644"/>
      <c r="DH19" s="644"/>
      <c r="DI19" s="644"/>
      <c r="DJ19" s="644"/>
      <c r="DK19" s="644"/>
      <c r="DL19" s="644"/>
      <c r="DM19" s="644"/>
      <c r="DN19" s="644"/>
      <c r="DO19" s="644"/>
      <c r="DP19" s="645"/>
      <c r="DQ19" s="649" t="s">
        <v>222</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728966</v>
      </c>
      <c r="S20" s="644"/>
      <c r="T20" s="644"/>
      <c r="U20" s="644"/>
      <c r="V20" s="644"/>
      <c r="W20" s="644"/>
      <c r="X20" s="644"/>
      <c r="Y20" s="645"/>
      <c r="Z20" s="703">
        <v>4.5</v>
      </c>
      <c r="AA20" s="703"/>
      <c r="AB20" s="703"/>
      <c r="AC20" s="703"/>
      <c r="AD20" s="704" t="s">
        <v>228</v>
      </c>
      <c r="AE20" s="704"/>
      <c r="AF20" s="704"/>
      <c r="AG20" s="704"/>
      <c r="AH20" s="704"/>
      <c r="AI20" s="704"/>
      <c r="AJ20" s="704"/>
      <c r="AK20" s="704"/>
      <c r="AL20" s="646" t="s">
        <v>228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76135</v>
      </c>
      <c r="BH20" s="644"/>
      <c r="BI20" s="644"/>
      <c r="BJ20" s="644"/>
      <c r="BK20" s="644"/>
      <c r="BL20" s="644"/>
      <c r="BM20" s="644"/>
      <c r="BN20" s="645"/>
      <c r="BO20" s="703">
        <v>1.7</v>
      </c>
      <c r="BP20" s="703"/>
      <c r="BQ20" s="703"/>
      <c r="BR20" s="703"/>
      <c r="BS20" s="649" t="s">
        <v>222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15724547</v>
      </c>
      <c r="CS20" s="644"/>
      <c r="CT20" s="644"/>
      <c r="CU20" s="644"/>
      <c r="CV20" s="644"/>
      <c r="CW20" s="644"/>
      <c r="CX20" s="644"/>
      <c r="CY20" s="645"/>
      <c r="CZ20" s="703">
        <v>100</v>
      </c>
      <c r="DA20" s="703"/>
      <c r="DB20" s="703"/>
      <c r="DC20" s="703"/>
      <c r="DD20" s="649">
        <v>1794557</v>
      </c>
      <c r="DE20" s="644"/>
      <c r="DF20" s="644"/>
      <c r="DG20" s="644"/>
      <c r="DH20" s="644"/>
      <c r="DI20" s="644"/>
      <c r="DJ20" s="644"/>
      <c r="DK20" s="644"/>
      <c r="DL20" s="644"/>
      <c r="DM20" s="644"/>
      <c r="DN20" s="644"/>
      <c r="DO20" s="644"/>
      <c r="DP20" s="645"/>
      <c r="DQ20" s="649">
        <v>11265318</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v>26</v>
      </c>
      <c r="S21" s="644"/>
      <c r="T21" s="644"/>
      <c r="U21" s="644"/>
      <c r="V21" s="644"/>
      <c r="W21" s="644"/>
      <c r="X21" s="644"/>
      <c r="Y21" s="645"/>
      <c r="Z21" s="703">
        <v>0</v>
      </c>
      <c r="AA21" s="703"/>
      <c r="AB21" s="703"/>
      <c r="AC21" s="703"/>
      <c r="AD21" s="704" t="s">
        <v>228</v>
      </c>
      <c r="AE21" s="704"/>
      <c r="AF21" s="704"/>
      <c r="AG21" s="704"/>
      <c r="AH21" s="704"/>
      <c r="AI21" s="704"/>
      <c r="AJ21" s="704"/>
      <c r="AK21" s="704"/>
      <c r="AL21" s="646" t="s">
        <v>228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76135</v>
      </c>
      <c r="BH21" s="644"/>
      <c r="BI21" s="644"/>
      <c r="BJ21" s="644"/>
      <c r="BK21" s="644"/>
      <c r="BL21" s="644"/>
      <c r="BM21" s="644"/>
      <c r="BN21" s="645"/>
      <c r="BO21" s="703">
        <v>1.7</v>
      </c>
      <c r="BP21" s="703"/>
      <c r="BQ21" s="703"/>
      <c r="BR21" s="703"/>
      <c r="BS21" s="649" t="s">
        <v>222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9675179</v>
      </c>
      <c r="S22" s="644"/>
      <c r="T22" s="644"/>
      <c r="U22" s="644"/>
      <c r="V22" s="644"/>
      <c r="W22" s="644"/>
      <c r="X22" s="644"/>
      <c r="Y22" s="645"/>
      <c r="Z22" s="703">
        <v>59.7</v>
      </c>
      <c r="AA22" s="703"/>
      <c r="AB22" s="703"/>
      <c r="AC22" s="703"/>
      <c r="AD22" s="704">
        <v>8946187</v>
      </c>
      <c r="AE22" s="704"/>
      <c r="AF22" s="704"/>
      <c r="AG22" s="704"/>
      <c r="AH22" s="704"/>
      <c r="AI22" s="704"/>
      <c r="AJ22" s="704"/>
      <c r="AK22" s="704"/>
      <c r="AL22" s="646">
        <v>99.8</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228</v>
      </c>
      <c r="BH22" s="644"/>
      <c r="BI22" s="644"/>
      <c r="BJ22" s="644"/>
      <c r="BK22" s="644"/>
      <c r="BL22" s="644"/>
      <c r="BM22" s="644"/>
      <c r="BN22" s="645"/>
      <c r="BO22" s="703" t="s">
        <v>228</v>
      </c>
      <c r="BP22" s="703"/>
      <c r="BQ22" s="703"/>
      <c r="BR22" s="703"/>
      <c r="BS22" s="649" t="s">
        <v>222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4657</v>
      </c>
      <c r="S23" s="644"/>
      <c r="T23" s="644"/>
      <c r="U23" s="644"/>
      <c r="V23" s="644"/>
      <c r="W23" s="644"/>
      <c r="X23" s="644"/>
      <c r="Y23" s="645"/>
      <c r="Z23" s="703">
        <v>0</v>
      </c>
      <c r="AA23" s="703"/>
      <c r="AB23" s="703"/>
      <c r="AC23" s="703"/>
      <c r="AD23" s="704">
        <v>4657</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222</v>
      </c>
      <c r="BH23" s="644"/>
      <c r="BI23" s="644"/>
      <c r="BJ23" s="644"/>
      <c r="BK23" s="644"/>
      <c r="BL23" s="644"/>
      <c r="BM23" s="644"/>
      <c r="BN23" s="645"/>
      <c r="BO23" s="703" t="s">
        <v>228</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22177</v>
      </c>
      <c r="S24" s="644"/>
      <c r="T24" s="644"/>
      <c r="U24" s="644"/>
      <c r="V24" s="644"/>
      <c r="W24" s="644"/>
      <c r="X24" s="644"/>
      <c r="Y24" s="645"/>
      <c r="Z24" s="703">
        <v>0.1</v>
      </c>
      <c r="AA24" s="703"/>
      <c r="AB24" s="703"/>
      <c r="AC24" s="703"/>
      <c r="AD24" s="704" t="s">
        <v>228</v>
      </c>
      <c r="AE24" s="704"/>
      <c r="AF24" s="704"/>
      <c r="AG24" s="704"/>
      <c r="AH24" s="704"/>
      <c r="AI24" s="704"/>
      <c r="AJ24" s="704"/>
      <c r="AK24" s="704"/>
      <c r="AL24" s="646" t="s">
        <v>228</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222</v>
      </c>
      <c r="BH24" s="644"/>
      <c r="BI24" s="644"/>
      <c r="BJ24" s="644"/>
      <c r="BK24" s="644"/>
      <c r="BL24" s="644"/>
      <c r="BM24" s="644"/>
      <c r="BN24" s="645"/>
      <c r="BO24" s="703" t="s">
        <v>228</v>
      </c>
      <c r="BP24" s="703"/>
      <c r="BQ24" s="703"/>
      <c r="BR24" s="703"/>
      <c r="BS24" s="649" t="s">
        <v>228</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7570091</v>
      </c>
      <c r="CS24" s="707"/>
      <c r="CT24" s="707"/>
      <c r="CU24" s="707"/>
      <c r="CV24" s="707"/>
      <c r="CW24" s="707"/>
      <c r="CX24" s="707"/>
      <c r="CY24" s="753"/>
      <c r="CZ24" s="754">
        <v>48.1</v>
      </c>
      <c r="DA24" s="723"/>
      <c r="DB24" s="723"/>
      <c r="DC24" s="757"/>
      <c r="DD24" s="752">
        <v>5752256</v>
      </c>
      <c r="DE24" s="707"/>
      <c r="DF24" s="707"/>
      <c r="DG24" s="707"/>
      <c r="DH24" s="707"/>
      <c r="DI24" s="707"/>
      <c r="DJ24" s="707"/>
      <c r="DK24" s="753"/>
      <c r="DL24" s="752">
        <v>5745264</v>
      </c>
      <c r="DM24" s="707"/>
      <c r="DN24" s="707"/>
      <c r="DO24" s="707"/>
      <c r="DP24" s="707"/>
      <c r="DQ24" s="707"/>
      <c r="DR24" s="707"/>
      <c r="DS24" s="707"/>
      <c r="DT24" s="707"/>
      <c r="DU24" s="707"/>
      <c r="DV24" s="753"/>
      <c r="DW24" s="754">
        <v>60.6</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125848</v>
      </c>
      <c r="S25" s="644"/>
      <c r="T25" s="644"/>
      <c r="U25" s="644"/>
      <c r="V25" s="644"/>
      <c r="W25" s="644"/>
      <c r="X25" s="644"/>
      <c r="Y25" s="645"/>
      <c r="Z25" s="703">
        <v>0.8</v>
      </c>
      <c r="AA25" s="703"/>
      <c r="AB25" s="703"/>
      <c r="AC25" s="703"/>
      <c r="AD25" s="704">
        <v>10559</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222</v>
      </c>
      <c r="BH25" s="644"/>
      <c r="BI25" s="644"/>
      <c r="BJ25" s="644"/>
      <c r="BK25" s="644"/>
      <c r="BL25" s="644"/>
      <c r="BM25" s="644"/>
      <c r="BN25" s="645"/>
      <c r="BO25" s="703" t="s">
        <v>228</v>
      </c>
      <c r="BP25" s="703"/>
      <c r="BQ25" s="703"/>
      <c r="BR25" s="703"/>
      <c r="BS25" s="649" t="s">
        <v>228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3401931</v>
      </c>
      <c r="CS25" s="642"/>
      <c r="CT25" s="642"/>
      <c r="CU25" s="642"/>
      <c r="CV25" s="642"/>
      <c r="CW25" s="642"/>
      <c r="CX25" s="642"/>
      <c r="CY25" s="643"/>
      <c r="CZ25" s="646">
        <v>21.6</v>
      </c>
      <c r="DA25" s="675"/>
      <c r="DB25" s="675"/>
      <c r="DC25" s="676"/>
      <c r="DD25" s="649">
        <v>3223006</v>
      </c>
      <c r="DE25" s="642"/>
      <c r="DF25" s="642"/>
      <c r="DG25" s="642"/>
      <c r="DH25" s="642"/>
      <c r="DI25" s="642"/>
      <c r="DJ25" s="642"/>
      <c r="DK25" s="643"/>
      <c r="DL25" s="649">
        <v>3222865</v>
      </c>
      <c r="DM25" s="642"/>
      <c r="DN25" s="642"/>
      <c r="DO25" s="642"/>
      <c r="DP25" s="642"/>
      <c r="DQ25" s="642"/>
      <c r="DR25" s="642"/>
      <c r="DS25" s="642"/>
      <c r="DT25" s="642"/>
      <c r="DU25" s="642"/>
      <c r="DV25" s="643"/>
      <c r="DW25" s="646">
        <v>34</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268498</v>
      </c>
      <c r="S26" s="644"/>
      <c r="T26" s="644"/>
      <c r="U26" s="644"/>
      <c r="V26" s="644"/>
      <c r="W26" s="644"/>
      <c r="X26" s="644"/>
      <c r="Y26" s="645"/>
      <c r="Z26" s="703">
        <v>1.7</v>
      </c>
      <c r="AA26" s="703"/>
      <c r="AB26" s="703"/>
      <c r="AC26" s="703"/>
      <c r="AD26" s="704" t="s">
        <v>228</v>
      </c>
      <c r="AE26" s="704"/>
      <c r="AF26" s="704"/>
      <c r="AG26" s="704"/>
      <c r="AH26" s="704"/>
      <c r="AI26" s="704"/>
      <c r="AJ26" s="704"/>
      <c r="AK26" s="704"/>
      <c r="AL26" s="646" t="s">
        <v>228</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222</v>
      </c>
      <c r="BP26" s="703"/>
      <c r="BQ26" s="703"/>
      <c r="BR26" s="703"/>
      <c r="BS26" s="649" t="s">
        <v>228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2262999</v>
      </c>
      <c r="CS26" s="644"/>
      <c r="CT26" s="644"/>
      <c r="CU26" s="644"/>
      <c r="CV26" s="644"/>
      <c r="CW26" s="644"/>
      <c r="CX26" s="644"/>
      <c r="CY26" s="645"/>
      <c r="CZ26" s="646">
        <v>14.4</v>
      </c>
      <c r="DA26" s="675"/>
      <c r="DB26" s="675"/>
      <c r="DC26" s="676"/>
      <c r="DD26" s="649">
        <v>2089424</v>
      </c>
      <c r="DE26" s="644"/>
      <c r="DF26" s="644"/>
      <c r="DG26" s="644"/>
      <c r="DH26" s="644"/>
      <c r="DI26" s="644"/>
      <c r="DJ26" s="644"/>
      <c r="DK26" s="645"/>
      <c r="DL26" s="649" t="s">
        <v>228</v>
      </c>
      <c r="DM26" s="644"/>
      <c r="DN26" s="644"/>
      <c r="DO26" s="644"/>
      <c r="DP26" s="644"/>
      <c r="DQ26" s="644"/>
      <c r="DR26" s="644"/>
      <c r="DS26" s="644"/>
      <c r="DT26" s="644"/>
      <c r="DU26" s="644"/>
      <c r="DV26" s="645"/>
      <c r="DW26" s="646" t="s">
        <v>222</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1728528</v>
      </c>
      <c r="S27" s="644"/>
      <c r="T27" s="644"/>
      <c r="U27" s="644"/>
      <c r="V27" s="644"/>
      <c r="W27" s="644"/>
      <c r="X27" s="644"/>
      <c r="Y27" s="645"/>
      <c r="Z27" s="703">
        <v>10.7</v>
      </c>
      <c r="AA27" s="703"/>
      <c r="AB27" s="703"/>
      <c r="AC27" s="703"/>
      <c r="AD27" s="704" t="s">
        <v>228</v>
      </c>
      <c r="AE27" s="704"/>
      <c r="AF27" s="704"/>
      <c r="AG27" s="704"/>
      <c r="AH27" s="704"/>
      <c r="AI27" s="704"/>
      <c r="AJ27" s="704"/>
      <c r="AK27" s="704"/>
      <c r="AL27" s="646" t="s">
        <v>228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4356860</v>
      </c>
      <c r="BH27" s="644"/>
      <c r="BI27" s="644"/>
      <c r="BJ27" s="644"/>
      <c r="BK27" s="644"/>
      <c r="BL27" s="644"/>
      <c r="BM27" s="644"/>
      <c r="BN27" s="645"/>
      <c r="BO27" s="703">
        <v>100</v>
      </c>
      <c r="BP27" s="703"/>
      <c r="BQ27" s="703"/>
      <c r="BR27" s="703"/>
      <c r="BS27" s="649" t="s">
        <v>228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2468257</v>
      </c>
      <c r="CS27" s="642"/>
      <c r="CT27" s="642"/>
      <c r="CU27" s="642"/>
      <c r="CV27" s="642"/>
      <c r="CW27" s="642"/>
      <c r="CX27" s="642"/>
      <c r="CY27" s="643"/>
      <c r="CZ27" s="646">
        <v>15.7</v>
      </c>
      <c r="DA27" s="675"/>
      <c r="DB27" s="675"/>
      <c r="DC27" s="676"/>
      <c r="DD27" s="649">
        <v>845447</v>
      </c>
      <c r="DE27" s="642"/>
      <c r="DF27" s="642"/>
      <c r="DG27" s="642"/>
      <c r="DH27" s="642"/>
      <c r="DI27" s="642"/>
      <c r="DJ27" s="642"/>
      <c r="DK27" s="643"/>
      <c r="DL27" s="649">
        <v>838596</v>
      </c>
      <c r="DM27" s="642"/>
      <c r="DN27" s="642"/>
      <c r="DO27" s="642"/>
      <c r="DP27" s="642"/>
      <c r="DQ27" s="642"/>
      <c r="DR27" s="642"/>
      <c r="DS27" s="642"/>
      <c r="DT27" s="642"/>
      <c r="DU27" s="642"/>
      <c r="DV27" s="643"/>
      <c r="DW27" s="646">
        <v>8.8000000000000007</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222</v>
      </c>
      <c r="S28" s="644"/>
      <c r="T28" s="644"/>
      <c r="U28" s="644"/>
      <c r="V28" s="644"/>
      <c r="W28" s="644"/>
      <c r="X28" s="644"/>
      <c r="Y28" s="645"/>
      <c r="Z28" s="703" t="s">
        <v>228</v>
      </c>
      <c r="AA28" s="703"/>
      <c r="AB28" s="703"/>
      <c r="AC28" s="703"/>
      <c r="AD28" s="704" t="s">
        <v>222</v>
      </c>
      <c r="AE28" s="704"/>
      <c r="AF28" s="704"/>
      <c r="AG28" s="704"/>
      <c r="AH28" s="704"/>
      <c r="AI28" s="704"/>
      <c r="AJ28" s="704"/>
      <c r="AK28" s="704"/>
      <c r="AL28" s="646" t="s">
        <v>222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1699903</v>
      </c>
      <c r="CS28" s="644"/>
      <c r="CT28" s="644"/>
      <c r="CU28" s="644"/>
      <c r="CV28" s="644"/>
      <c r="CW28" s="644"/>
      <c r="CX28" s="644"/>
      <c r="CY28" s="645"/>
      <c r="CZ28" s="646">
        <v>10.8</v>
      </c>
      <c r="DA28" s="675"/>
      <c r="DB28" s="675"/>
      <c r="DC28" s="676"/>
      <c r="DD28" s="649">
        <v>1683803</v>
      </c>
      <c r="DE28" s="644"/>
      <c r="DF28" s="644"/>
      <c r="DG28" s="644"/>
      <c r="DH28" s="644"/>
      <c r="DI28" s="644"/>
      <c r="DJ28" s="644"/>
      <c r="DK28" s="645"/>
      <c r="DL28" s="649">
        <v>1683803</v>
      </c>
      <c r="DM28" s="644"/>
      <c r="DN28" s="644"/>
      <c r="DO28" s="644"/>
      <c r="DP28" s="644"/>
      <c r="DQ28" s="644"/>
      <c r="DR28" s="644"/>
      <c r="DS28" s="644"/>
      <c r="DT28" s="644"/>
      <c r="DU28" s="644"/>
      <c r="DV28" s="645"/>
      <c r="DW28" s="646">
        <v>17.8</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902233</v>
      </c>
      <c r="S29" s="644"/>
      <c r="T29" s="644"/>
      <c r="U29" s="644"/>
      <c r="V29" s="644"/>
      <c r="W29" s="644"/>
      <c r="X29" s="644"/>
      <c r="Y29" s="645"/>
      <c r="Z29" s="703">
        <v>5.6</v>
      </c>
      <c r="AA29" s="703"/>
      <c r="AB29" s="703"/>
      <c r="AC29" s="703"/>
      <c r="AD29" s="704" t="s">
        <v>222</v>
      </c>
      <c r="AE29" s="704"/>
      <c r="AF29" s="704"/>
      <c r="AG29" s="704"/>
      <c r="AH29" s="704"/>
      <c r="AI29" s="704"/>
      <c r="AJ29" s="704"/>
      <c r="AK29" s="704"/>
      <c r="AL29" s="646" t="s">
        <v>222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1699903</v>
      </c>
      <c r="CS29" s="642"/>
      <c r="CT29" s="642"/>
      <c r="CU29" s="642"/>
      <c r="CV29" s="642"/>
      <c r="CW29" s="642"/>
      <c r="CX29" s="642"/>
      <c r="CY29" s="643"/>
      <c r="CZ29" s="646">
        <v>10.8</v>
      </c>
      <c r="DA29" s="675"/>
      <c r="DB29" s="675"/>
      <c r="DC29" s="676"/>
      <c r="DD29" s="649">
        <v>1683803</v>
      </c>
      <c r="DE29" s="642"/>
      <c r="DF29" s="642"/>
      <c r="DG29" s="642"/>
      <c r="DH29" s="642"/>
      <c r="DI29" s="642"/>
      <c r="DJ29" s="642"/>
      <c r="DK29" s="643"/>
      <c r="DL29" s="649">
        <v>1683803</v>
      </c>
      <c r="DM29" s="642"/>
      <c r="DN29" s="642"/>
      <c r="DO29" s="642"/>
      <c r="DP29" s="642"/>
      <c r="DQ29" s="642"/>
      <c r="DR29" s="642"/>
      <c r="DS29" s="642"/>
      <c r="DT29" s="642"/>
      <c r="DU29" s="642"/>
      <c r="DV29" s="643"/>
      <c r="DW29" s="646">
        <v>17.8</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28229</v>
      </c>
      <c r="S30" s="644"/>
      <c r="T30" s="644"/>
      <c r="U30" s="644"/>
      <c r="V30" s="644"/>
      <c r="W30" s="644"/>
      <c r="X30" s="644"/>
      <c r="Y30" s="645"/>
      <c r="Z30" s="703">
        <v>0.2</v>
      </c>
      <c r="AA30" s="703"/>
      <c r="AB30" s="703"/>
      <c r="AC30" s="703"/>
      <c r="AD30" s="704" t="s">
        <v>222</v>
      </c>
      <c r="AE30" s="704"/>
      <c r="AF30" s="704"/>
      <c r="AG30" s="704"/>
      <c r="AH30" s="704"/>
      <c r="AI30" s="704"/>
      <c r="AJ30" s="704"/>
      <c r="AK30" s="704"/>
      <c r="AL30" s="646" t="s">
        <v>228</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98.5</v>
      </c>
      <c r="BH30" s="722"/>
      <c r="BI30" s="722"/>
      <c r="BJ30" s="722"/>
      <c r="BK30" s="722"/>
      <c r="BL30" s="722"/>
      <c r="BM30" s="723">
        <v>93.7</v>
      </c>
      <c r="BN30" s="722"/>
      <c r="BO30" s="722"/>
      <c r="BP30" s="722"/>
      <c r="BQ30" s="724"/>
      <c r="BR30" s="721">
        <v>98.6</v>
      </c>
      <c r="BS30" s="722"/>
      <c r="BT30" s="722"/>
      <c r="BU30" s="722"/>
      <c r="BV30" s="722"/>
      <c r="BW30" s="722"/>
      <c r="BX30" s="723">
        <v>93.6</v>
      </c>
      <c r="BY30" s="722"/>
      <c r="BZ30" s="722"/>
      <c r="CA30" s="722"/>
      <c r="CB30" s="724"/>
      <c r="CD30" s="727"/>
      <c r="CE30" s="728"/>
      <c r="CF30" s="685" t="s">
        <v>306</v>
      </c>
      <c r="CG30" s="682"/>
      <c r="CH30" s="682"/>
      <c r="CI30" s="682"/>
      <c r="CJ30" s="682"/>
      <c r="CK30" s="682"/>
      <c r="CL30" s="682"/>
      <c r="CM30" s="682"/>
      <c r="CN30" s="682"/>
      <c r="CO30" s="682"/>
      <c r="CP30" s="682"/>
      <c r="CQ30" s="683"/>
      <c r="CR30" s="641">
        <v>1527380</v>
      </c>
      <c r="CS30" s="644"/>
      <c r="CT30" s="644"/>
      <c r="CU30" s="644"/>
      <c r="CV30" s="644"/>
      <c r="CW30" s="644"/>
      <c r="CX30" s="644"/>
      <c r="CY30" s="645"/>
      <c r="CZ30" s="646">
        <v>9.6999999999999993</v>
      </c>
      <c r="DA30" s="675"/>
      <c r="DB30" s="675"/>
      <c r="DC30" s="676"/>
      <c r="DD30" s="649">
        <v>1513502</v>
      </c>
      <c r="DE30" s="644"/>
      <c r="DF30" s="644"/>
      <c r="DG30" s="644"/>
      <c r="DH30" s="644"/>
      <c r="DI30" s="644"/>
      <c r="DJ30" s="644"/>
      <c r="DK30" s="645"/>
      <c r="DL30" s="649">
        <v>1513502</v>
      </c>
      <c r="DM30" s="644"/>
      <c r="DN30" s="644"/>
      <c r="DO30" s="644"/>
      <c r="DP30" s="644"/>
      <c r="DQ30" s="644"/>
      <c r="DR30" s="644"/>
      <c r="DS30" s="644"/>
      <c r="DT30" s="644"/>
      <c r="DU30" s="644"/>
      <c r="DV30" s="645"/>
      <c r="DW30" s="646">
        <v>16</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234637</v>
      </c>
      <c r="S31" s="644"/>
      <c r="T31" s="644"/>
      <c r="U31" s="644"/>
      <c r="V31" s="644"/>
      <c r="W31" s="644"/>
      <c r="X31" s="644"/>
      <c r="Y31" s="645"/>
      <c r="Z31" s="703">
        <v>1.4</v>
      </c>
      <c r="AA31" s="703"/>
      <c r="AB31" s="703"/>
      <c r="AC31" s="703"/>
      <c r="AD31" s="704" t="s">
        <v>228</v>
      </c>
      <c r="AE31" s="704"/>
      <c r="AF31" s="704"/>
      <c r="AG31" s="704"/>
      <c r="AH31" s="704"/>
      <c r="AI31" s="704"/>
      <c r="AJ31" s="704"/>
      <c r="AK31" s="704"/>
      <c r="AL31" s="646" t="s">
        <v>222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98.2</v>
      </c>
      <c r="BH31" s="642"/>
      <c r="BI31" s="642"/>
      <c r="BJ31" s="642"/>
      <c r="BK31" s="642"/>
      <c r="BL31" s="642"/>
      <c r="BM31" s="647">
        <v>92.6</v>
      </c>
      <c r="BN31" s="720"/>
      <c r="BO31" s="720"/>
      <c r="BP31" s="720"/>
      <c r="BQ31" s="681"/>
      <c r="BR31" s="719">
        <v>98.5</v>
      </c>
      <c r="BS31" s="642"/>
      <c r="BT31" s="642"/>
      <c r="BU31" s="642"/>
      <c r="BV31" s="642"/>
      <c r="BW31" s="642"/>
      <c r="BX31" s="647">
        <v>92.4</v>
      </c>
      <c r="BY31" s="720"/>
      <c r="BZ31" s="720"/>
      <c r="CA31" s="720"/>
      <c r="CB31" s="681"/>
      <c r="CD31" s="727"/>
      <c r="CE31" s="728"/>
      <c r="CF31" s="685" t="s">
        <v>310</v>
      </c>
      <c r="CG31" s="682"/>
      <c r="CH31" s="682"/>
      <c r="CI31" s="682"/>
      <c r="CJ31" s="682"/>
      <c r="CK31" s="682"/>
      <c r="CL31" s="682"/>
      <c r="CM31" s="682"/>
      <c r="CN31" s="682"/>
      <c r="CO31" s="682"/>
      <c r="CP31" s="682"/>
      <c r="CQ31" s="683"/>
      <c r="CR31" s="641">
        <v>172523</v>
      </c>
      <c r="CS31" s="642"/>
      <c r="CT31" s="642"/>
      <c r="CU31" s="642"/>
      <c r="CV31" s="642"/>
      <c r="CW31" s="642"/>
      <c r="CX31" s="642"/>
      <c r="CY31" s="643"/>
      <c r="CZ31" s="646">
        <v>1.1000000000000001</v>
      </c>
      <c r="DA31" s="675"/>
      <c r="DB31" s="675"/>
      <c r="DC31" s="676"/>
      <c r="DD31" s="649">
        <v>170301</v>
      </c>
      <c r="DE31" s="642"/>
      <c r="DF31" s="642"/>
      <c r="DG31" s="642"/>
      <c r="DH31" s="642"/>
      <c r="DI31" s="642"/>
      <c r="DJ31" s="642"/>
      <c r="DK31" s="643"/>
      <c r="DL31" s="649">
        <v>170301</v>
      </c>
      <c r="DM31" s="642"/>
      <c r="DN31" s="642"/>
      <c r="DO31" s="642"/>
      <c r="DP31" s="642"/>
      <c r="DQ31" s="642"/>
      <c r="DR31" s="642"/>
      <c r="DS31" s="642"/>
      <c r="DT31" s="642"/>
      <c r="DU31" s="642"/>
      <c r="DV31" s="643"/>
      <c r="DW31" s="646">
        <v>1.8</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822570</v>
      </c>
      <c r="S32" s="644"/>
      <c r="T32" s="644"/>
      <c r="U32" s="644"/>
      <c r="V32" s="644"/>
      <c r="W32" s="644"/>
      <c r="X32" s="644"/>
      <c r="Y32" s="645"/>
      <c r="Z32" s="703">
        <v>5.0999999999999996</v>
      </c>
      <c r="AA32" s="703"/>
      <c r="AB32" s="703"/>
      <c r="AC32" s="703"/>
      <c r="AD32" s="704" t="s">
        <v>228</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98.6</v>
      </c>
      <c r="BH32" s="657"/>
      <c r="BI32" s="657"/>
      <c r="BJ32" s="657"/>
      <c r="BK32" s="657"/>
      <c r="BL32" s="657"/>
      <c r="BM32" s="701">
        <v>94.1</v>
      </c>
      <c r="BN32" s="657"/>
      <c r="BO32" s="657"/>
      <c r="BP32" s="657"/>
      <c r="BQ32" s="694"/>
      <c r="BR32" s="718">
        <v>98.6</v>
      </c>
      <c r="BS32" s="657"/>
      <c r="BT32" s="657"/>
      <c r="BU32" s="657"/>
      <c r="BV32" s="657"/>
      <c r="BW32" s="657"/>
      <c r="BX32" s="701">
        <v>94</v>
      </c>
      <c r="BY32" s="657"/>
      <c r="BZ32" s="657"/>
      <c r="CA32" s="657"/>
      <c r="CB32" s="694"/>
      <c r="CD32" s="729"/>
      <c r="CE32" s="730"/>
      <c r="CF32" s="685" t="s">
        <v>313</v>
      </c>
      <c r="CG32" s="682"/>
      <c r="CH32" s="682"/>
      <c r="CI32" s="682"/>
      <c r="CJ32" s="682"/>
      <c r="CK32" s="682"/>
      <c r="CL32" s="682"/>
      <c r="CM32" s="682"/>
      <c r="CN32" s="682"/>
      <c r="CO32" s="682"/>
      <c r="CP32" s="682"/>
      <c r="CQ32" s="683"/>
      <c r="CR32" s="641" t="s">
        <v>222</v>
      </c>
      <c r="CS32" s="644"/>
      <c r="CT32" s="644"/>
      <c r="CU32" s="644"/>
      <c r="CV32" s="644"/>
      <c r="CW32" s="644"/>
      <c r="CX32" s="644"/>
      <c r="CY32" s="645"/>
      <c r="CZ32" s="646" t="s">
        <v>222</v>
      </c>
      <c r="DA32" s="675"/>
      <c r="DB32" s="675"/>
      <c r="DC32" s="676"/>
      <c r="DD32" s="649" t="s">
        <v>222</v>
      </c>
      <c r="DE32" s="644"/>
      <c r="DF32" s="644"/>
      <c r="DG32" s="644"/>
      <c r="DH32" s="644"/>
      <c r="DI32" s="644"/>
      <c r="DJ32" s="644"/>
      <c r="DK32" s="645"/>
      <c r="DL32" s="649" t="s">
        <v>228</v>
      </c>
      <c r="DM32" s="644"/>
      <c r="DN32" s="644"/>
      <c r="DO32" s="644"/>
      <c r="DP32" s="644"/>
      <c r="DQ32" s="644"/>
      <c r="DR32" s="644"/>
      <c r="DS32" s="644"/>
      <c r="DT32" s="644"/>
      <c r="DU32" s="644"/>
      <c r="DV32" s="645"/>
      <c r="DW32" s="646" t="s">
        <v>228</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639352</v>
      </c>
      <c r="S33" s="644"/>
      <c r="T33" s="644"/>
      <c r="U33" s="644"/>
      <c r="V33" s="644"/>
      <c r="W33" s="644"/>
      <c r="X33" s="644"/>
      <c r="Y33" s="645"/>
      <c r="Z33" s="703">
        <v>3.9</v>
      </c>
      <c r="AA33" s="703"/>
      <c r="AB33" s="703"/>
      <c r="AC33" s="703"/>
      <c r="AD33" s="704" t="s">
        <v>228</v>
      </c>
      <c r="AE33" s="704"/>
      <c r="AF33" s="704"/>
      <c r="AG33" s="704"/>
      <c r="AH33" s="704"/>
      <c r="AI33" s="704"/>
      <c r="AJ33" s="704"/>
      <c r="AK33" s="704"/>
      <c r="AL33" s="646" t="s">
        <v>222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6311014</v>
      </c>
      <c r="CS33" s="642"/>
      <c r="CT33" s="642"/>
      <c r="CU33" s="642"/>
      <c r="CV33" s="642"/>
      <c r="CW33" s="642"/>
      <c r="CX33" s="642"/>
      <c r="CY33" s="643"/>
      <c r="CZ33" s="646">
        <v>40.1</v>
      </c>
      <c r="DA33" s="675"/>
      <c r="DB33" s="675"/>
      <c r="DC33" s="676"/>
      <c r="DD33" s="649">
        <v>4728335</v>
      </c>
      <c r="DE33" s="642"/>
      <c r="DF33" s="642"/>
      <c r="DG33" s="642"/>
      <c r="DH33" s="642"/>
      <c r="DI33" s="642"/>
      <c r="DJ33" s="642"/>
      <c r="DK33" s="643"/>
      <c r="DL33" s="649">
        <v>3415407</v>
      </c>
      <c r="DM33" s="642"/>
      <c r="DN33" s="642"/>
      <c r="DO33" s="642"/>
      <c r="DP33" s="642"/>
      <c r="DQ33" s="642"/>
      <c r="DR33" s="642"/>
      <c r="DS33" s="642"/>
      <c r="DT33" s="642"/>
      <c r="DU33" s="642"/>
      <c r="DV33" s="643"/>
      <c r="DW33" s="646">
        <v>36</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419796</v>
      </c>
      <c r="S34" s="644"/>
      <c r="T34" s="644"/>
      <c r="U34" s="644"/>
      <c r="V34" s="644"/>
      <c r="W34" s="644"/>
      <c r="X34" s="644"/>
      <c r="Y34" s="645"/>
      <c r="Z34" s="703">
        <v>2.6</v>
      </c>
      <c r="AA34" s="703"/>
      <c r="AB34" s="703"/>
      <c r="AC34" s="703"/>
      <c r="AD34" s="704">
        <v>122</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2151118</v>
      </c>
      <c r="CS34" s="644"/>
      <c r="CT34" s="644"/>
      <c r="CU34" s="644"/>
      <c r="CV34" s="644"/>
      <c r="CW34" s="644"/>
      <c r="CX34" s="644"/>
      <c r="CY34" s="645"/>
      <c r="CZ34" s="646">
        <v>13.7</v>
      </c>
      <c r="DA34" s="675"/>
      <c r="DB34" s="675"/>
      <c r="DC34" s="676"/>
      <c r="DD34" s="649">
        <v>1498472</v>
      </c>
      <c r="DE34" s="644"/>
      <c r="DF34" s="644"/>
      <c r="DG34" s="644"/>
      <c r="DH34" s="644"/>
      <c r="DI34" s="644"/>
      <c r="DJ34" s="644"/>
      <c r="DK34" s="645"/>
      <c r="DL34" s="649">
        <v>1015668</v>
      </c>
      <c r="DM34" s="644"/>
      <c r="DN34" s="644"/>
      <c r="DO34" s="644"/>
      <c r="DP34" s="644"/>
      <c r="DQ34" s="644"/>
      <c r="DR34" s="644"/>
      <c r="DS34" s="644"/>
      <c r="DT34" s="644"/>
      <c r="DU34" s="644"/>
      <c r="DV34" s="645"/>
      <c r="DW34" s="646">
        <v>10.7</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1340919</v>
      </c>
      <c r="S35" s="644"/>
      <c r="T35" s="644"/>
      <c r="U35" s="644"/>
      <c r="V35" s="644"/>
      <c r="W35" s="644"/>
      <c r="X35" s="644"/>
      <c r="Y35" s="645"/>
      <c r="Z35" s="703">
        <v>8.3000000000000007</v>
      </c>
      <c r="AA35" s="703"/>
      <c r="AB35" s="703"/>
      <c r="AC35" s="703"/>
      <c r="AD35" s="704" t="s">
        <v>222</v>
      </c>
      <c r="AE35" s="704"/>
      <c r="AF35" s="704"/>
      <c r="AG35" s="704"/>
      <c r="AH35" s="704"/>
      <c r="AI35" s="704"/>
      <c r="AJ35" s="704"/>
      <c r="AK35" s="704"/>
      <c r="AL35" s="646" t="s">
        <v>228</v>
      </c>
      <c r="AM35" s="647"/>
      <c r="AN35" s="647"/>
      <c r="AO35" s="705"/>
      <c r="AP35" s="214"/>
      <c r="AQ35" s="709" t="s">
        <v>321</v>
      </c>
      <c r="AR35" s="710"/>
      <c r="AS35" s="710"/>
      <c r="AT35" s="710"/>
      <c r="AU35" s="710"/>
      <c r="AV35" s="710"/>
      <c r="AW35" s="710"/>
      <c r="AX35" s="710"/>
      <c r="AY35" s="711"/>
      <c r="AZ35" s="706">
        <v>1987085</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260331</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126460</v>
      </c>
      <c r="CS35" s="642"/>
      <c r="CT35" s="642"/>
      <c r="CU35" s="642"/>
      <c r="CV35" s="642"/>
      <c r="CW35" s="642"/>
      <c r="CX35" s="642"/>
      <c r="CY35" s="643"/>
      <c r="CZ35" s="646">
        <v>0.8</v>
      </c>
      <c r="DA35" s="675"/>
      <c r="DB35" s="675"/>
      <c r="DC35" s="676"/>
      <c r="DD35" s="649">
        <v>110898</v>
      </c>
      <c r="DE35" s="642"/>
      <c r="DF35" s="642"/>
      <c r="DG35" s="642"/>
      <c r="DH35" s="642"/>
      <c r="DI35" s="642"/>
      <c r="DJ35" s="642"/>
      <c r="DK35" s="643"/>
      <c r="DL35" s="649">
        <v>109903</v>
      </c>
      <c r="DM35" s="642"/>
      <c r="DN35" s="642"/>
      <c r="DO35" s="642"/>
      <c r="DP35" s="642"/>
      <c r="DQ35" s="642"/>
      <c r="DR35" s="642"/>
      <c r="DS35" s="642"/>
      <c r="DT35" s="642"/>
      <c r="DU35" s="642"/>
      <c r="DV35" s="643"/>
      <c r="DW35" s="646">
        <v>1.2</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222</v>
      </c>
      <c r="S36" s="644"/>
      <c r="T36" s="644"/>
      <c r="U36" s="644"/>
      <c r="V36" s="644"/>
      <c r="W36" s="644"/>
      <c r="X36" s="644"/>
      <c r="Y36" s="645"/>
      <c r="Z36" s="703" t="s">
        <v>222</v>
      </c>
      <c r="AA36" s="703"/>
      <c r="AB36" s="703"/>
      <c r="AC36" s="703"/>
      <c r="AD36" s="704" t="s">
        <v>222</v>
      </c>
      <c r="AE36" s="704"/>
      <c r="AF36" s="704"/>
      <c r="AG36" s="704"/>
      <c r="AH36" s="704"/>
      <c r="AI36" s="704"/>
      <c r="AJ36" s="704"/>
      <c r="AK36" s="704"/>
      <c r="AL36" s="646" t="s">
        <v>228</v>
      </c>
      <c r="AM36" s="647"/>
      <c r="AN36" s="647"/>
      <c r="AO36" s="705"/>
      <c r="AQ36" s="678" t="s">
        <v>325</v>
      </c>
      <c r="AR36" s="679"/>
      <c r="AS36" s="679"/>
      <c r="AT36" s="679"/>
      <c r="AU36" s="679"/>
      <c r="AV36" s="679"/>
      <c r="AW36" s="679"/>
      <c r="AX36" s="679"/>
      <c r="AY36" s="680"/>
      <c r="AZ36" s="641">
        <v>335211</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185165</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1685910</v>
      </c>
      <c r="CS36" s="644"/>
      <c r="CT36" s="644"/>
      <c r="CU36" s="644"/>
      <c r="CV36" s="644"/>
      <c r="CW36" s="644"/>
      <c r="CX36" s="644"/>
      <c r="CY36" s="645"/>
      <c r="CZ36" s="646">
        <v>10.7</v>
      </c>
      <c r="DA36" s="675"/>
      <c r="DB36" s="675"/>
      <c r="DC36" s="676"/>
      <c r="DD36" s="649">
        <v>1490048</v>
      </c>
      <c r="DE36" s="644"/>
      <c r="DF36" s="644"/>
      <c r="DG36" s="644"/>
      <c r="DH36" s="644"/>
      <c r="DI36" s="644"/>
      <c r="DJ36" s="644"/>
      <c r="DK36" s="645"/>
      <c r="DL36" s="649">
        <v>1012155</v>
      </c>
      <c r="DM36" s="644"/>
      <c r="DN36" s="644"/>
      <c r="DO36" s="644"/>
      <c r="DP36" s="644"/>
      <c r="DQ36" s="644"/>
      <c r="DR36" s="644"/>
      <c r="DS36" s="644"/>
      <c r="DT36" s="644"/>
      <c r="DU36" s="644"/>
      <c r="DV36" s="645"/>
      <c r="DW36" s="646">
        <v>10.7</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519719</v>
      </c>
      <c r="S37" s="644"/>
      <c r="T37" s="644"/>
      <c r="U37" s="644"/>
      <c r="V37" s="644"/>
      <c r="W37" s="644"/>
      <c r="X37" s="644"/>
      <c r="Y37" s="645"/>
      <c r="Z37" s="703">
        <v>3.2</v>
      </c>
      <c r="AA37" s="703"/>
      <c r="AB37" s="703"/>
      <c r="AC37" s="703"/>
      <c r="AD37" s="704" t="s">
        <v>228</v>
      </c>
      <c r="AE37" s="704"/>
      <c r="AF37" s="704"/>
      <c r="AG37" s="704"/>
      <c r="AH37" s="704"/>
      <c r="AI37" s="704"/>
      <c r="AJ37" s="704"/>
      <c r="AK37" s="704"/>
      <c r="AL37" s="646" t="s">
        <v>228</v>
      </c>
      <c r="AM37" s="647"/>
      <c r="AN37" s="647"/>
      <c r="AO37" s="705"/>
      <c r="AQ37" s="678" t="s">
        <v>329</v>
      </c>
      <c r="AR37" s="679"/>
      <c r="AS37" s="679"/>
      <c r="AT37" s="679"/>
      <c r="AU37" s="679"/>
      <c r="AV37" s="679"/>
      <c r="AW37" s="679"/>
      <c r="AX37" s="679"/>
      <c r="AY37" s="680"/>
      <c r="AZ37" s="641">
        <v>80000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5969</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721071</v>
      </c>
      <c r="CS37" s="642"/>
      <c r="CT37" s="642"/>
      <c r="CU37" s="642"/>
      <c r="CV37" s="642"/>
      <c r="CW37" s="642"/>
      <c r="CX37" s="642"/>
      <c r="CY37" s="643"/>
      <c r="CZ37" s="646">
        <v>4.5999999999999996</v>
      </c>
      <c r="DA37" s="675"/>
      <c r="DB37" s="675"/>
      <c r="DC37" s="676"/>
      <c r="DD37" s="649">
        <v>720806</v>
      </c>
      <c r="DE37" s="642"/>
      <c r="DF37" s="642"/>
      <c r="DG37" s="642"/>
      <c r="DH37" s="642"/>
      <c r="DI37" s="642"/>
      <c r="DJ37" s="642"/>
      <c r="DK37" s="643"/>
      <c r="DL37" s="649">
        <v>710293</v>
      </c>
      <c r="DM37" s="642"/>
      <c r="DN37" s="642"/>
      <c r="DO37" s="642"/>
      <c r="DP37" s="642"/>
      <c r="DQ37" s="642"/>
      <c r="DR37" s="642"/>
      <c r="DS37" s="642"/>
      <c r="DT37" s="642"/>
      <c r="DU37" s="642"/>
      <c r="DV37" s="643"/>
      <c r="DW37" s="646">
        <v>7.5</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16212623</v>
      </c>
      <c r="S38" s="693"/>
      <c r="T38" s="693"/>
      <c r="U38" s="693"/>
      <c r="V38" s="693"/>
      <c r="W38" s="693"/>
      <c r="X38" s="693"/>
      <c r="Y38" s="698"/>
      <c r="Z38" s="699">
        <v>100</v>
      </c>
      <c r="AA38" s="699"/>
      <c r="AB38" s="699"/>
      <c r="AC38" s="699"/>
      <c r="AD38" s="700">
        <v>8961525</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228</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9150</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1571874</v>
      </c>
      <c r="CS38" s="644"/>
      <c r="CT38" s="644"/>
      <c r="CU38" s="644"/>
      <c r="CV38" s="644"/>
      <c r="CW38" s="644"/>
      <c r="CX38" s="644"/>
      <c r="CY38" s="645"/>
      <c r="CZ38" s="646">
        <v>10</v>
      </c>
      <c r="DA38" s="675"/>
      <c r="DB38" s="675"/>
      <c r="DC38" s="676"/>
      <c r="DD38" s="649">
        <v>1307758</v>
      </c>
      <c r="DE38" s="644"/>
      <c r="DF38" s="644"/>
      <c r="DG38" s="644"/>
      <c r="DH38" s="644"/>
      <c r="DI38" s="644"/>
      <c r="DJ38" s="644"/>
      <c r="DK38" s="645"/>
      <c r="DL38" s="649">
        <v>1254944</v>
      </c>
      <c r="DM38" s="644"/>
      <c r="DN38" s="644"/>
      <c r="DO38" s="644"/>
      <c r="DP38" s="644"/>
      <c r="DQ38" s="644"/>
      <c r="DR38" s="644"/>
      <c r="DS38" s="644"/>
      <c r="DT38" s="644"/>
      <c r="DU38" s="644"/>
      <c r="DV38" s="645"/>
      <c r="DW38" s="646">
        <v>13.2</v>
      </c>
      <c r="DX38" s="675"/>
      <c r="DY38" s="675"/>
      <c r="DZ38" s="675"/>
      <c r="EA38" s="675"/>
      <c r="EB38" s="675"/>
      <c r="EC38" s="677"/>
    </row>
    <row r="39" spans="2:133" ht="11.25" customHeight="1">
      <c r="AQ39" s="678" t="s">
        <v>336</v>
      </c>
      <c r="AR39" s="679"/>
      <c r="AS39" s="679"/>
      <c r="AT39" s="679"/>
      <c r="AU39" s="679"/>
      <c r="AV39" s="679"/>
      <c r="AW39" s="679"/>
      <c r="AX39" s="679"/>
      <c r="AY39" s="680"/>
      <c r="AZ39" s="641" t="s">
        <v>228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93</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527263</v>
      </c>
      <c r="CS39" s="642"/>
      <c r="CT39" s="642"/>
      <c r="CU39" s="642"/>
      <c r="CV39" s="642"/>
      <c r="CW39" s="642"/>
      <c r="CX39" s="642"/>
      <c r="CY39" s="643"/>
      <c r="CZ39" s="646">
        <v>3.4</v>
      </c>
      <c r="DA39" s="675"/>
      <c r="DB39" s="675"/>
      <c r="DC39" s="676"/>
      <c r="DD39" s="649">
        <v>290368</v>
      </c>
      <c r="DE39" s="642"/>
      <c r="DF39" s="642"/>
      <c r="DG39" s="642"/>
      <c r="DH39" s="642"/>
      <c r="DI39" s="642"/>
      <c r="DJ39" s="642"/>
      <c r="DK39" s="643"/>
      <c r="DL39" s="649" t="s">
        <v>228</v>
      </c>
      <c r="DM39" s="642"/>
      <c r="DN39" s="642"/>
      <c r="DO39" s="642"/>
      <c r="DP39" s="642"/>
      <c r="DQ39" s="642"/>
      <c r="DR39" s="642"/>
      <c r="DS39" s="642"/>
      <c r="DT39" s="642"/>
      <c r="DU39" s="642"/>
      <c r="DV39" s="643"/>
      <c r="DW39" s="646" t="s">
        <v>228</v>
      </c>
      <c r="DX39" s="675"/>
      <c r="DY39" s="675"/>
      <c r="DZ39" s="675"/>
      <c r="EA39" s="675"/>
      <c r="EB39" s="675"/>
      <c r="EC39" s="677"/>
    </row>
    <row r="40" spans="2:133" ht="11.25" customHeight="1">
      <c r="AQ40" s="678" t="s">
        <v>340</v>
      </c>
      <c r="AR40" s="679"/>
      <c r="AS40" s="679"/>
      <c r="AT40" s="679"/>
      <c r="AU40" s="679"/>
      <c r="AV40" s="679"/>
      <c r="AW40" s="679"/>
      <c r="AX40" s="679"/>
      <c r="AY40" s="680"/>
      <c r="AZ40" s="641">
        <v>349785</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108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248389</v>
      </c>
      <c r="CS40" s="644"/>
      <c r="CT40" s="644"/>
      <c r="CU40" s="644"/>
      <c r="CV40" s="644"/>
      <c r="CW40" s="644"/>
      <c r="CX40" s="644"/>
      <c r="CY40" s="645"/>
      <c r="CZ40" s="646">
        <v>1.6</v>
      </c>
      <c r="DA40" s="675"/>
      <c r="DB40" s="675"/>
      <c r="DC40" s="676"/>
      <c r="DD40" s="649">
        <v>30791</v>
      </c>
      <c r="DE40" s="644"/>
      <c r="DF40" s="644"/>
      <c r="DG40" s="644"/>
      <c r="DH40" s="644"/>
      <c r="DI40" s="644"/>
      <c r="DJ40" s="644"/>
      <c r="DK40" s="645"/>
      <c r="DL40" s="649">
        <v>22737</v>
      </c>
      <c r="DM40" s="644"/>
      <c r="DN40" s="644"/>
      <c r="DO40" s="644"/>
      <c r="DP40" s="644"/>
      <c r="DQ40" s="644"/>
      <c r="DR40" s="644"/>
      <c r="DS40" s="644"/>
      <c r="DT40" s="644"/>
      <c r="DU40" s="644"/>
      <c r="DV40" s="645"/>
      <c r="DW40" s="646">
        <v>0.2</v>
      </c>
      <c r="DX40" s="675"/>
      <c r="DY40" s="675"/>
      <c r="DZ40" s="675"/>
      <c r="EA40" s="675"/>
      <c r="EB40" s="675"/>
      <c r="EC40" s="677"/>
    </row>
    <row r="41" spans="2:133" ht="11.25" customHeight="1">
      <c r="AQ41" s="690" t="s">
        <v>343</v>
      </c>
      <c r="AR41" s="691"/>
      <c r="AS41" s="691"/>
      <c r="AT41" s="691"/>
      <c r="AU41" s="691"/>
      <c r="AV41" s="691"/>
      <c r="AW41" s="691"/>
      <c r="AX41" s="691"/>
      <c r="AY41" s="692"/>
      <c r="AZ41" s="656">
        <v>1222089</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327</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222</v>
      </c>
      <c r="CS41" s="642"/>
      <c r="CT41" s="642"/>
      <c r="CU41" s="642"/>
      <c r="CV41" s="642"/>
      <c r="CW41" s="642"/>
      <c r="CX41" s="642"/>
      <c r="CY41" s="643"/>
      <c r="CZ41" s="646" t="s">
        <v>228</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1843442</v>
      </c>
      <c r="CS42" s="644"/>
      <c r="CT42" s="644"/>
      <c r="CU42" s="644"/>
      <c r="CV42" s="644"/>
      <c r="CW42" s="644"/>
      <c r="CX42" s="644"/>
      <c r="CY42" s="645"/>
      <c r="CZ42" s="646">
        <v>11.7</v>
      </c>
      <c r="DA42" s="647"/>
      <c r="DB42" s="647"/>
      <c r="DC42" s="648"/>
      <c r="DD42" s="649">
        <v>784727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73170</v>
      </c>
      <c r="CS43" s="642"/>
      <c r="CT43" s="642"/>
      <c r="CU43" s="642"/>
      <c r="CV43" s="642"/>
      <c r="CW43" s="642"/>
      <c r="CX43" s="642"/>
      <c r="CY43" s="643"/>
      <c r="CZ43" s="646">
        <v>0.5</v>
      </c>
      <c r="DA43" s="675"/>
      <c r="DB43" s="675"/>
      <c r="DC43" s="676"/>
      <c r="DD43" s="649">
        <v>73170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1794557</v>
      </c>
      <c r="CS44" s="644"/>
      <c r="CT44" s="644"/>
      <c r="CU44" s="644"/>
      <c r="CV44" s="644"/>
      <c r="CW44" s="644"/>
      <c r="CX44" s="644"/>
      <c r="CY44" s="645"/>
      <c r="CZ44" s="646">
        <v>11.4</v>
      </c>
      <c r="DA44" s="647"/>
      <c r="DB44" s="647"/>
      <c r="DC44" s="648"/>
      <c r="DD44" s="649">
        <v>749433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541146</v>
      </c>
      <c r="CS45" s="642"/>
      <c r="CT45" s="642"/>
      <c r="CU45" s="642"/>
      <c r="CV45" s="642"/>
      <c r="CW45" s="642"/>
      <c r="CX45" s="642"/>
      <c r="CY45" s="643"/>
      <c r="CZ45" s="646">
        <v>3.4</v>
      </c>
      <c r="DA45" s="675"/>
      <c r="DB45" s="675"/>
      <c r="DC45" s="676"/>
      <c r="DD45" s="649">
        <v>17001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1242018</v>
      </c>
      <c r="CS46" s="644"/>
      <c r="CT46" s="644"/>
      <c r="CU46" s="644"/>
      <c r="CV46" s="644"/>
      <c r="CW46" s="644"/>
      <c r="CX46" s="644"/>
      <c r="CY46" s="645"/>
      <c r="CZ46" s="646">
        <v>7.9</v>
      </c>
      <c r="DA46" s="647"/>
      <c r="DB46" s="647"/>
      <c r="DC46" s="648"/>
      <c r="DD46" s="649">
        <v>729355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48885</v>
      </c>
      <c r="CS47" s="642"/>
      <c r="CT47" s="642"/>
      <c r="CU47" s="642"/>
      <c r="CV47" s="642"/>
      <c r="CW47" s="642"/>
      <c r="CX47" s="642"/>
      <c r="CY47" s="643"/>
      <c r="CZ47" s="646">
        <v>0.3</v>
      </c>
      <c r="DA47" s="675"/>
      <c r="DB47" s="675"/>
      <c r="DC47" s="676"/>
      <c r="DD47" s="649">
        <v>35294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228</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15724547</v>
      </c>
      <c r="CS49" s="657"/>
      <c r="CT49" s="657"/>
      <c r="CU49" s="657"/>
      <c r="CV49" s="657"/>
      <c r="CW49" s="657"/>
      <c r="CX49" s="657"/>
      <c r="CY49" s="658"/>
      <c r="CZ49" s="659">
        <v>100</v>
      </c>
      <c r="DA49" s="660"/>
      <c r="DB49" s="660"/>
      <c r="DC49" s="661"/>
      <c r="DD49" s="662">
        <v>11265318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16554</v>
      </c>
      <c r="R7" s="1174"/>
      <c r="S7" s="1174"/>
      <c r="T7" s="1174"/>
      <c r="U7" s="1174"/>
      <c r="V7" s="1174">
        <v>16066</v>
      </c>
      <c r="W7" s="1174"/>
      <c r="X7" s="1174"/>
      <c r="Y7" s="1174"/>
      <c r="Z7" s="1174"/>
      <c r="AA7" s="1174">
        <v>488</v>
      </c>
      <c r="AB7" s="1174"/>
      <c r="AC7" s="1174"/>
      <c r="AD7" s="1174"/>
      <c r="AE7" s="1175"/>
      <c r="AF7" s="1176">
        <v>419</v>
      </c>
      <c r="AG7" s="1177"/>
      <c r="AH7" s="1177"/>
      <c r="AI7" s="1177"/>
      <c r="AJ7" s="1178"/>
      <c r="AK7" s="1160">
        <v>823</v>
      </c>
      <c r="AL7" s="1161"/>
      <c r="AM7" s="1161"/>
      <c r="AN7" s="1161"/>
      <c r="AO7" s="1161"/>
      <c r="AP7" s="1161">
        <v>19774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578</v>
      </c>
      <c r="BT7" s="1165"/>
      <c r="BU7" s="1165"/>
      <c r="BV7" s="1165"/>
      <c r="BW7" s="1165"/>
      <c r="BX7" s="1165"/>
      <c r="BY7" s="1165"/>
      <c r="BZ7" s="1165"/>
      <c r="CA7" s="1165"/>
      <c r="CB7" s="1165"/>
      <c r="CC7" s="1165"/>
      <c r="CD7" s="1165"/>
      <c r="CE7" s="1165"/>
      <c r="CF7" s="1165"/>
      <c r="CG7" s="1166"/>
      <c r="CH7" s="1157">
        <v>0</v>
      </c>
      <c r="CI7" s="1158"/>
      <c r="CJ7" s="1158"/>
      <c r="CK7" s="1158"/>
      <c r="CL7" s="1159"/>
      <c r="CM7" s="1157">
        <v>18</v>
      </c>
      <c r="CN7" s="1158"/>
      <c r="CO7" s="1158"/>
      <c r="CP7" s="1158"/>
      <c r="CQ7" s="1159"/>
      <c r="CR7" s="1157">
        <v>2</v>
      </c>
      <c r="CS7" s="1158"/>
      <c r="CT7" s="1158"/>
      <c r="CU7" s="1158"/>
      <c r="CV7" s="1159"/>
      <c r="CW7" s="1157" t="s">
        <v>581</v>
      </c>
      <c r="CX7" s="1158"/>
      <c r="CY7" s="1158"/>
      <c r="CZ7" s="1158"/>
      <c r="DA7" s="1159"/>
      <c r="DB7" s="1157" t="s">
        <v>581</v>
      </c>
      <c r="DC7" s="1158"/>
      <c r="DD7" s="1158"/>
      <c r="DE7" s="1158"/>
      <c r="DF7" s="1159"/>
      <c r="DG7" s="1157" t="s">
        <v>580</v>
      </c>
      <c r="DH7" s="1158"/>
      <c r="DI7" s="1158"/>
      <c r="DJ7" s="1158"/>
      <c r="DK7" s="1159"/>
      <c r="DL7" s="1157">
        <v>341</v>
      </c>
      <c r="DM7" s="1158"/>
      <c r="DN7" s="1158"/>
      <c r="DO7" s="1158"/>
      <c r="DP7" s="1159"/>
      <c r="DQ7" s="1157">
        <v>34</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579</v>
      </c>
      <c r="BT8" s="1084"/>
      <c r="BU8" s="1084"/>
      <c r="BV8" s="1084"/>
      <c r="BW8" s="1084"/>
      <c r="BX8" s="1084"/>
      <c r="BY8" s="1084"/>
      <c r="BZ8" s="1084"/>
      <c r="CA8" s="1084"/>
      <c r="CB8" s="1084"/>
      <c r="CC8" s="1084"/>
      <c r="CD8" s="1084"/>
      <c r="CE8" s="1084"/>
      <c r="CF8" s="1084"/>
      <c r="CG8" s="1085"/>
      <c r="CH8" s="1058">
        <v>0</v>
      </c>
      <c r="CI8" s="1059"/>
      <c r="CJ8" s="1059"/>
      <c r="CK8" s="1059"/>
      <c r="CL8" s="1060"/>
      <c r="CM8" s="1058">
        <v>37</v>
      </c>
      <c r="CN8" s="1059"/>
      <c r="CO8" s="1059"/>
      <c r="CP8" s="1059"/>
      <c r="CQ8" s="1060"/>
      <c r="CR8" s="1058">
        <v>15</v>
      </c>
      <c r="CS8" s="1059"/>
      <c r="CT8" s="1059"/>
      <c r="CU8" s="1059"/>
      <c r="CV8" s="1060"/>
      <c r="CW8" s="1058" t="s">
        <v>581</v>
      </c>
      <c r="CX8" s="1059"/>
      <c r="CY8" s="1059"/>
      <c r="CZ8" s="1059"/>
      <c r="DA8" s="1060"/>
      <c r="DB8" s="1058" t="s">
        <v>581</v>
      </c>
      <c r="DC8" s="1059"/>
      <c r="DD8" s="1059"/>
      <c r="DE8" s="1059"/>
      <c r="DF8" s="1060"/>
      <c r="DG8" s="1058" t="s">
        <v>581</v>
      </c>
      <c r="DH8" s="1059"/>
      <c r="DI8" s="1059"/>
      <c r="DJ8" s="1059"/>
      <c r="DK8" s="1060"/>
      <c r="DL8" s="1058" t="s">
        <v>581</v>
      </c>
      <c r="DM8" s="1059"/>
      <c r="DN8" s="1059"/>
      <c r="DO8" s="1059"/>
      <c r="DP8" s="1060"/>
      <c r="DQ8" s="1058" t="s">
        <v>581</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582</v>
      </c>
      <c r="BT9" s="1084"/>
      <c r="BU9" s="1084"/>
      <c r="BV9" s="1084"/>
      <c r="BW9" s="1084"/>
      <c r="BX9" s="1084"/>
      <c r="BY9" s="1084"/>
      <c r="BZ9" s="1084"/>
      <c r="CA9" s="1084"/>
      <c r="CB9" s="1084"/>
      <c r="CC9" s="1084"/>
      <c r="CD9" s="1084"/>
      <c r="CE9" s="1084"/>
      <c r="CF9" s="1084"/>
      <c r="CG9" s="1085"/>
      <c r="CH9" s="1058">
        <v>5</v>
      </c>
      <c r="CI9" s="1059"/>
      <c r="CJ9" s="1059"/>
      <c r="CK9" s="1059"/>
      <c r="CL9" s="1060"/>
      <c r="CM9" s="1058">
        <v>14</v>
      </c>
      <c r="CN9" s="1059"/>
      <c r="CO9" s="1059"/>
      <c r="CP9" s="1059"/>
      <c r="CQ9" s="1060"/>
      <c r="CR9" s="1058">
        <v>8</v>
      </c>
      <c r="CS9" s="1059"/>
      <c r="CT9" s="1059"/>
      <c r="CU9" s="1059"/>
      <c r="CV9" s="1060"/>
      <c r="CW9" s="1058">
        <v>20</v>
      </c>
      <c r="CX9" s="1059"/>
      <c r="CY9" s="1059"/>
      <c r="CZ9" s="1059"/>
      <c r="DA9" s="1060"/>
      <c r="DB9" s="1058" t="s">
        <v>581</v>
      </c>
      <c r="DC9" s="1059"/>
      <c r="DD9" s="1059"/>
      <c r="DE9" s="1059"/>
      <c r="DF9" s="1060"/>
      <c r="DG9" s="1058" t="s">
        <v>581</v>
      </c>
      <c r="DH9" s="1059"/>
      <c r="DI9" s="1059"/>
      <c r="DJ9" s="1059"/>
      <c r="DK9" s="1060"/>
      <c r="DL9" s="1058" t="s">
        <v>581</v>
      </c>
      <c r="DM9" s="1059"/>
      <c r="DN9" s="1059"/>
      <c r="DO9" s="1059"/>
      <c r="DP9" s="1060"/>
      <c r="DQ9" s="1058" t="s">
        <v>580</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16554</v>
      </c>
      <c r="R23" s="1138"/>
      <c r="S23" s="1138"/>
      <c r="T23" s="1138"/>
      <c r="U23" s="1138"/>
      <c r="V23" s="1138">
        <v>16066</v>
      </c>
      <c r="W23" s="1138"/>
      <c r="X23" s="1138"/>
      <c r="Y23" s="1138"/>
      <c r="Z23" s="1138"/>
      <c r="AA23" s="1138">
        <v>488</v>
      </c>
      <c r="AB23" s="1138"/>
      <c r="AC23" s="1138"/>
      <c r="AD23" s="1138"/>
      <c r="AE23" s="1139"/>
      <c r="AF23" s="1140">
        <v>419</v>
      </c>
      <c r="AG23" s="1138"/>
      <c r="AH23" s="1138"/>
      <c r="AI23" s="1138"/>
      <c r="AJ23" s="1141"/>
      <c r="AK23" s="1142"/>
      <c r="AL23" s="1143"/>
      <c r="AM23" s="1143"/>
      <c r="AN23" s="1143"/>
      <c r="AO23" s="1143"/>
      <c r="AP23" s="1138">
        <v>19774</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5056</v>
      </c>
      <c r="R28" s="1123"/>
      <c r="S28" s="1123"/>
      <c r="T28" s="1123"/>
      <c r="U28" s="1123"/>
      <c r="V28" s="1123">
        <v>4796</v>
      </c>
      <c r="W28" s="1123"/>
      <c r="X28" s="1123"/>
      <c r="Y28" s="1123"/>
      <c r="Z28" s="1123"/>
      <c r="AA28" s="1123">
        <v>260</v>
      </c>
      <c r="AB28" s="1123"/>
      <c r="AC28" s="1123"/>
      <c r="AD28" s="1123"/>
      <c r="AE28" s="1124"/>
      <c r="AF28" s="1125">
        <v>260</v>
      </c>
      <c r="AG28" s="1123"/>
      <c r="AH28" s="1123"/>
      <c r="AI28" s="1123"/>
      <c r="AJ28" s="1126"/>
      <c r="AK28" s="1127">
        <v>290</v>
      </c>
      <c r="AL28" s="1115"/>
      <c r="AM28" s="1115"/>
      <c r="AN28" s="1115"/>
      <c r="AO28" s="1115"/>
      <c r="AP28" s="1115" t="s">
        <v>580</v>
      </c>
      <c r="AQ28" s="1115"/>
      <c r="AR28" s="1115"/>
      <c r="AS28" s="1115"/>
      <c r="AT28" s="1115"/>
      <c r="AU28" s="1115" t="s">
        <v>580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4379</v>
      </c>
      <c r="R29" s="1113"/>
      <c r="S29" s="1113"/>
      <c r="T29" s="1113"/>
      <c r="U29" s="1113"/>
      <c r="V29" s="1113">
        <v>4276</v>
      </c>
      <c r="W29" s="1113"/>
      <c r="X29" s="1113"/>
      <c r="Y29" s="1113"/>
      <c r="Z29" s="1113"/>
      <c r="AA29" s="1113">
        <v>104</v>
      </c>
      <c r="AB29" s="1113"/>
      <c r="AC29" s="1113"/>
      <c r="AD29" s="1113"/>
      <c r="AE29" s="1114"/>
      <c r="AF29" s="1088">
        <v>104</v>
      </c>
      <c r="AG29" s="1089"/>
      <c r="AH29" s="1089"/>
      <c r="AI29" s="1089"/>
      <c r="AJ29" s="1090"/>
      <c r="AK29" s="1049">
        <v>695</v>
      </c>
      <c r="AL29" s="1040"/>
      <c r="AM29" s="1040"/>
      <c r="AN29" s="1040"/>
      <c r="AO29" s="1040"/>
      <c r="AP29" s="1040" t="s">
        <v>580</v>
      </c>
      <c r="AQ29" s="1040"/>
      <c r="AR29" s="1040"/>
      <c r="AS29" s="1040"/>
      <c r="AT29" s="1040"/>
      <c r="AU29" s="1040" t="s">
        <v>581</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439</v>
      </c>
      <c r="R30" s="1113"/>
      <c r="S30" s="1113"/>
      <c r="T30" s="1113"/>
      <c r="U30" s="1113"/>
      <c r="V30" s="1113">
        <v>436</v>
      </c>
      <c r="W30" s="1113"/>
      <c r="X30" s="1113"/>
      <c r="Y30" s="1113"/>
      <c r="Z30" s="1113"/>
      <c r="AA30" s="1113">
        <v>2</v>
      </c>
      <c r="AB30" s="1113"/>
      <c r="AC30" s="1113"/>
      <c r="AD30" s="1113"/>
      <c r="AE30" s="1114"/>
      <c r="AF30" s="1088">
        <v>2</v>
      </c>
      <c r="AG30" s="1089"/>
      <c r="AH30" s="1089"/>
      <c r="AI30" s="1089"/>
      <c r="AJ30" s="1090"/>
      <c r="AK30" s="1049">
        <v>117</v>
      </c>
      <c r="AL30" s="1040"/>
      <c r="AM30" s="1040"/>
      <c r="AN30" s="1040"/>
      <c r="AO30" s="1040"/>
      <c r="AP30" s="1040" t="s">
        <v>581</v>
      </c>
      <c r="AQ30" s="1040"/>
      <c r="AR30" s="1040"/>
      <c r="AS30" s="1040"/>
      <c r="AT30" s="1040"/>
      <c r="AU30" s="1040" t="s">
        <v>581</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1691</v>
      </c>
      <c r="R31" s="1113"/>
      <c r="S31" s="1113"/>
      <c r="T31" s="1113"/>
      <c r="U31" s="1113"/>
      <c r="V31" s="1113">
        <v>1295</v>
      </c>
      <c r="W31" s="1113"/>
      <c r="X31" s="1113"/>
      <c r="Y31" s="1113"/>
      <c r="Z31" s="1113"/>
      <c r="AA31" s="1113">
        <v>396</v>
      </c>
      <c r="AB31" s="1113"/>
      <c r="AC31" s="1113"/>
      <c r="AD31" s="1113"/>
      <c r="AE31" s="1114"/>
      <c r="AF31" s="1088">
        <v>1371</v>
      </c>
      <c r="AG31" s="1089"/>
      <c r="AH31" s="1089"/>
      <c r="AI31" s="1089"/>
      <c r="AJ31" s="1090"/>
      <c r="AK31" s="1049">
        <v>285</v>
      </c>
      <c r="AL31" s="1040"/>
      <c r="AM31" s="1040"/>
      <c r="AN31" s="1040"/>
      <c r="AO31" s="1040"/>
      <c r="AP31" s="1040">
        <v>3188</v>
      </c>
      <c r="AQ31" s="1040"/>
      <c r="AR31" s="1040"/>
      <c r="AS31" s="1040"/>
      <c r="AT31" s="1040"/>
      <c r="AU31" s="1040">
        <v>64</v>
      </c>
      <c r="AV31" s="1040"/>
      <c r="AW31" s="1040"/>
      <c r="AX31" s="1040"/>
      <c r="AY31" s="1040"/>
      <c r="AZ31" s="1111" t="s">
        <v>580</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770</v>
      </c>
      <c r="R32" s="1113"/>
      <c r="S32" s="1113"/>
      <c r="T32" s="1113"/>
      <c r="U32" s="1113"/>
      <c r="V32" s="1113">
        <v>806</v>
      </c>
      <c r="W32" s="1113"/>
      <c r="X32" s="1113"/>
      <c r="Y32" s="1113"/>
      <c r="Z32" s="1113"/>
      <c r="AA32" s="1113">
        <v>-36</v>
      </c>
      <c r="AB32" s="1113"/>
      <c r="AC32" s="1113"/>
      <c r="AD32" s="1113"/>
      <c r="AE32" s="1114"/>
      <c r="AF32" s="1088">
        <v>180</v>
      </c>
      <c r="AG32" s="1089"/>
      <c r="AH32" s="1089"/>
      <c r="AI32" s="1089"/>
      <c r="AJ32" s="1090"/>
      <c r="AK32" s="1049">
        <v>86</v>
      </c>
      <c r="AL32" s="1040"/>
      <c r="AM32" s="1040"/>
      <c r="AN32" s="1040"/>
      <c r="AO32" s="1040"/>
      <c r="AP32" s="1040">
        <v>40</v>
      </c>
      <c r="AQ32" s="1040"/>
      <c r="AR32" s="1040"/>
      <c r="AS32" s="1040"/>
      <c r="AT32" s="1040"/>
      <c r="AU32" s="1040">
        <v>23</v>
      </c>
      <c r="AV32" s="1040"/>
      <c r="AW32" s="1040"/>
      <c r="AX32" s="1040"/>
      <c r="AY32" s="1040"/>
      <c r="AZ32" s="1111" t="s">
        <v>580</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1917</v>
      </c>
      <c r="AG63" s="1028"/>
      <c r="AH63" s="1028"/>
      <c r="AI63" s="1028"/>
      <c r="AJ63" s="1099"/>
      <c r="AK63" s="1100"/>
      <c r="AL63" s="1032"/>
      <c r="AM63" s="1032"/>
      <c r="AN63" s="1032"/>
      <c r="AO63" s="1032"/>
      <c r="AP63" s="1028">
        <v>3228</v>
      </c>
      <c r="AQ63" s="1028"/>
      <c r="AR63" s="1028"/>
      <c r="AS63" s="1028"/>
      <c r="AT63" s="1028"/>
      <c r="AU63" s="1028">
        <v>87</v>
      </c>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570</v>
      </c>
      <c r="C68" s="1055"/>
      <c r="D68" s="1055"/>
      <c r="E68" s="1055"/>
      <c r="F68" s="1055"/>
      <c r="G68" s="1055"/>
      <c r="H68" s="1055"/>
      <c r="I68" s="1055"/>
      <c r="J68" s="1055"/>
      <c r="K68" s="1055"/>
      <c r="L68" s="1055"/>
      <c r="M68" s="1055"/>
      <c r="N68" s="1055"/>
      <c r="O68" s="1055"/>
      <c r="P68" s="1056"/>
      <c r="Q68" s="1057">
        <v>3390</v>
      </c>
      <c r="R68" s="1051"/>
      <c r="S68" s="1051"/>
      <c r="T68" s="1051"/>
      <c r="U68" s="1051"/>
      <c r="V68" s="1051">
        <v>3223</v>
      </c>
      <c r="W68" s="1051"/>
      <c r="X68" s="1051"/>
      <c r="Y68" s="1051"/>
      <c r="Z68" s="1051"/>
      <c r="AA68" s="1051">
        <v>167</v>
      </c>
      <c r="AB68" s="1051"/>
      <c r="AC68" s="1051"/>
      <c r="AD68" s="1051"/>
      <c r="AE68" s="1051"/>
      <c r="AF68" s="1051">
        <v>164</v>
      </c>
      <c r="AG68" s="1051"/>
      <c r="AH68" s="1051"/>
      <c r="AI68" s="1051"/>
      <c r="AJ68" s="1051"/>
      <c r="AK68" s="1051" t="s">
        <v>581</v>
      </c>
      <c r="AL68" s="1051"/>
      <c r="AM68" s="1051"/>
      <c r="AN68" s="1051"/>
      <c r="AO68" s="1051"/>
      <c r="AP68" s="1051">
        <v>2604</v>
      </c>
      <c r="AQ68" s="1051"/>
      <c r="AR68" s="1051"/>
      <c r="AS68" s="1051"/>
      <c r="AT68" s="1051"/>
      <c r="AU68" s="1051">
        <v>789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571</v>
      </c>
      <c r="C69" s="1044"/>
      <c r="D69" s="1044"/>
      <c r="E69" s="1044"/>
      <c r="F69" s="1044"/>
      <c r="G69" s="1044"/>
      <c r="H69" s="1044"/>
      <c r="I69" s="1044"/>
      <c r="J69" s="1044"/>
      <c r="K69" s="1044"/>
      <c r="L69" s="1044"/>
      <c r="M69" s="1044"/>
      <c r="N69" s="1044"/>
      <c r="O69" s="1044"/>
      <c r="P69" s="1045"/>
      <c r="Q69" s="1046">
        <v>24203</v>
      </c>
      <c r="R69" s="1040"/>
      <c r="S69" s="1040"/>
      <c r="T69" s="1040"/>
      <c r="U69" s="1040"/>
      <c r="V69" s="1040">
        <v>22513</v>
      </c>
      <c r="W69" s="1040"/>
      <c r="X69" s="1040"/>
      <c r="Y69" s="1040"/>
      <c r="Z69" s="1040"/>
      <c r="AA69" s="1040">
        <v>1690</v>
      </c>
      <c r="AB69" s="1040"/>
      <c r="AC69" s="1040"/>
      <c r="AD69" s="1040"/>
      <c r="AE69" s="1040"/>
      <c r="AF69" s="1040">
        <v>1690</v>
      </c>
      <c r="AG69" s="1040"/>
      <c r="AH69" s="1040"/>
      <c r="AI69" s="1040"/>
      <c r="AJ69" s="1040"/>
      <c r="AK69" s="1040">
        <v>32</v>
      </c>
      <c r="AL69" s="1040"/>
      <c r="AM69" s="1040"/>
      <c r="AN69" s="1040"/>
      <c r="AO69" s="1040"/>
      <c r="AP69" s="1040" t="s">
        <v>580</v>
      </c>
      <c r="AQ69" s="1040"/>
      <c r="AR69" s="1040"/>
      <c r="AS69" s="1040"/>
      <c r="AT69" s="1040"/>
      <c r="AU69" s="1040" t="s">
        <v>512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572</v>
      </c>
      <c r="C70" s="1044"/>
      <c r="D70" s="1044"/>
      <c r="E70" s="1044"/>
      <c r="F70" s="1044"/>
      <c r="G70" s="1044"/>
      <c r="H70" s="1044"/>
      <c r="I70" s="1044"/>
      <c r="J70" s="1044"/>
      <c r="K70" s="1044"/>
      <c r="L70" s="1044"/>
      <c r="M70" s="1044"/>
      <c r="N70" s="1044"/>
      <c r="O70" s="1044"/>
      <c r="P70" s="1045"/>
      <c r="Q70" s="1046">
        <v>176</v>
      </c>
      <c r="R70" s="1040"/>
      <c r="S70" s="1040"/>
      <c r="T70" s="1040"/>
      <c r="U70" s="1040"/>
      <c r="V70" s="1040">
        <v>143</v>
      </c>
      <c r="W70" s="1040"/>
      <c r="X70" s="1040"/>
      <c r="Y70" s="1040"/>
      <c r="Z70" s="1040"/>
      <c r="AA70" s="1040">
        <v>33</v>
      </c>
      <c r="AB70" s="1040"/>
      <c r="AC70" s="1040"/>
      <c r="AD70" s="1040"/>
      <c r="AE70" s="1040"/>
      <c r="AF70" s="1040">
        <v>33</v>
      </c>
      <c r="AG70" s="1040"/>
      <c r="AH70" s="1040"/>
      <c r="AI70" s="1040"/>
      <c r="AJ70" s="1040"/>
      <c r="AK70" s="1040" t="s">
        <v>581</v>
      </c>
      <c r="AL70" s="1040"/>
      <c r="AM70" s="1040"/>
      <c r="AN70" s="1040"/>
      <c r="AO70" s="1040"/>
      <c r="AP70" s="1040" t="s">
        <v>580</v>
      </c>
      <c r="AQ70" s="1040"/>
      <c r="AR70" s="1040"/>
      <c r="AS70" s="1040"/>
      <c r="AT70" s="1040"/>
      <c r="AU70" s="1040" t="s">
        <v>512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573</v>
      </c>
      <c r="C71" s="1044"/>
      <c r="D71" s="1044"/>
      <c r="E71" s="1044"/>
      <c r="F71" s="1044"/>
      <c r="G71" s="1044"/>
      <c r="H71" s="1044"/>
      <c r="I71" s="1044"/>
      <c r="J71" s="1044"/>
      <c r="K71" s="1044"/>
      <c r="L71" s="1044"/>
      <c r="M71" s="1044"/>
      <c r="N71" s="1044"/>
      <c r="O71" s="1044"/>
      <c r="P71" s="1045"/>
      <c r="Q71" s="1046">
        <v>113</v>
      </c>
      <c r="R71" s="1040"/>
      <c r="S71" s="1040"/>
      <c r="T71" s="1040"/>
      <c r="U71" s="1040"/>
      <c r="V71" s="1040">
        <v>105</v>
      </c>
      <c r="W71" s="1040"/>
      <c r="X71" s="1040"/>
      <c r="Y71" s="1040"/>
      <c r="Z71" s="1040"/>
      <c r="AA71" s="1040">
        <v>7</v>
      </c>
      <c r="AB71" s="1040"/>
      <c r="AC71" s="1040"/>
      <c r="AD71" s="1040"/>
      <c r="AE71" s="1040"/>
      <c r="AF71" s="1040">
        <v>7</v>
      </c>
      <c r="AG71" s="1040"/>
      <c r="AH71" s="1040"/>
      <c r="AI71" s="1040"/>
      <c r="AJ71" s="1040"/>
      <c r="AK71" s="1040">
        <v>2</v>
      </c>
      <c r="AL71" s="1040"/>
      <c r="AM71" s="1040"/>
      <c r="AN71" s="1040"/>
      <c r="AO71" s="1040"/>
      <c r="AP71" s="1040" t="s">
        <v>581</v>
      </c>
      <c r="AQ71" s="1040"/>
      <c r="AR71" s="1040"/>
      <c r="AS71" s="1040"/>
      <c r="AT71" s="1040"/>
      <c r="AU71" s="1040" t="s">
        <v>512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574</v>
      </c>
      <c r="C72" s="1044"/>
      <c r="D72" s="1044"/>
      <c r="E72" s="1044"/>
      <c r="F72" s="1044"/>
      <c r="G72" s="1044"/>
      <c r="H72" s="1044"/>
      <c r="I72" s="1044"/>
      <c r="J72" s="1044"/>
      <c r="K72" s="1044"/>
      <c r="L72" s="1044"/>
      <c r="M72" s="1044"/>
      <c r="N72" s="1044"/>
      <c r="O72" s="1044"/>
      <c r="P72" s="1045"/>
      <c r="Q72" s="1046">
        <v>116</v>
      </c>
      <c r="R72" s="1040"/>
      <c r="S72" s="1040"/>
      <c r="T72" s="1040"/>
      <c r="U72" s="1040"/>
      <c r="V72" s="1040">
        <v>88</v>
      </c>
      <c r="W72" s="1040"/>
      <c r="X72" s="1040"/>
      <c r="Y72" s="1040"/>
      <c r="Z72" s="1040"/>
      <c r="AA72" s="1040">
        <v>27</v>
      </c>
      <c r="AB72" s="1040"/>
      <c r="AC72" s="1040"/>
      <c r="AD72" s="1040"/>
      <c r="AE72" s="1040"/>
      <c r="AF72" s="1040">
        <v>27</v>
      </c>
      <c r="AG72" s="1040"/>
      <c r="AH72" s="1040"/>
      <c r="AI72" s="1040"/>
      <c r="AJ72" s="1040"/>
      <c r="AK72" s="1040" t="s">
        <v>581</v>
      </c>
      <c r="AL72" s="1040"/>
      <c r="AM72" s="1040"/>
      <c r="AN72" s="1040"/>
      <c r="AO72" s="1040"/>
      <c r="AP72" s="1040" t="s">
        <v>581</v>
      </c>
      <c r="AQ72" s="1040"/>
      <c r="AR72" s="1040"/>
      <c r="AS72" s="1040"/>
      <c r="AT72" s="1040"/>
      <c r="AU72" s="1040" t="s">
        <v>512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575</v>
      </c>
      <c r="C73" s="1044"/>
      <c r="D73" s="1044"/>
      <c r="E73" s="1044"/>
      <c r="F73" s="1044"/>
      <c r="G73" s="1044"/>
      <c r="H73" s="1044"/>
      <c r="I73" s="1044"/>
      <c r="J73" s="1044"/>
      <c r="K73" s="1044"/>
      <c r="L73" s="1044"/>
      <c r="M73" s="1044"/>
      <c r="N73" s="1044"/>
      <c r="O73" s="1044"/>
      <c r="P73" s="1045"/>
      <c r="Q73" s="1046">
        <v>2217</v>
      </c>
      <c r="R73" s="1040"/>
      <c r="S73" s="1040"/>
      <c r="T73" s="1040"/>
      <c r="U73" s="1040"/>
      <c r="V73" s="1040">
        <v>1583</v>
      </c>
      <c r="W73" s="1040"/>
      <c r="X73" s="1040"/>
      <c r="Y73" s="1040"/>
      <c r="Z73" s="1040"/>
      <c r="AA73" s="1040">
        <v>634</v>
      </c>
      <c r="AB73" s="1040"/>
      <c r="AC73" s="1040"/>
      <c r="AD73" s="1040"/>
      <c r="AE73" s="1040"/>
      <c r="AF73" s="1040">
        <v>634</v>
      </c>
      <c r="AG73" s="1040"/>
      <c r="AH73" s="1040"/>
      <c r="AI73" s="1040"/>
      <c r="AJ73" s="1040"/>
      <c r="AK73" s="1040">
        <v>128</v>
      </c>
      <c r="AL73" s="1040"/>
      <c r="AM73" s="1040"/>
      <c r="AN73" s="1040"/>
      <c r="AO73" s="1040"/>
      <c r="AP73" s="1040" t="s">
        <v>580</v>
      </c>
      <c r="AQ73" s="1040"/>
      <c r="AR73" s="1040"/>
      <c r="AS73" s="1040"/>
      <c r="AT73" s="1040"/>
      <c r="AU73" s="1040" t="s">
        <v>512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576</v>
      </c>
      <c r="C74" s="1044"/>
      <c r="D74" s="1044"/>
      <c r="E74" s="1044"/>
      <c r="F74" s="1044"/>
      <c r="G74" s="1044"/>
      <c r="H74" s="1044"/>
      <c r="I74" s="1044"/>
      <c r="J74" s="1044"/>
      <c r="K74" s="1044"/>
      <c r="L74" s="1044"/>
      <c r="M74" s="1044"/>
      <c r="N74" s="1044"/>
      <c r="O74" s="1044"/>
      <c r="P74" s="1045"/>
      <c r="Q74" s="1046">
        <v>597893</v>
      </c>
      <c r="R74" s="1040"/>
      <c r="S74" s="1040"/>
      <c r="T74" s="1040"/>
      <c r="U74" s="1040"/>
      <c r="V74" s="1040">
        <v>589317</v>
      </c>
      <c r="W74" s="1040"/>
      <c r="X74" s="1040"/>
      <c r="Y74" s="1040"/>
      <c r="Z74" s="1040"/>
      <c r="AA74" s="1040">
        <v>8576</v>
      </c>
      <c r="AB74" s="1040"/>
      <c r="AC74" s="1040"/>
      <c r="AD74" s="1040"/>
      <c r="AE74" s="1040"/>
      <c r="AF74" s="1040">
        <v>8576</v>
      </c>
      <c r="AG74" s="1040"/>
      <c r="AH74" s="1040"/>
      <c r="AI74" s="1040"/>
      <c r="AJ74" s="1040"/>
      <c r="AK74" s="1040">
        <v>3188</v>
      </c>
      <c r="AL74" s="1040"/>
      <c r="AM74" s="1040"/>
      <c r="AN74" s="1040"/>
      <c r="AO74" s="1040"/>
      <c r="AP74" s="1040" t="s">
        <v>581</v>
      </c>
      <c r="AQ74" s="1040"/>
      <c r="AR74" s="1040"/>
      <c r="AS74" s="1040"/>
      <c r="AT74" s="1040"/>
      <c r="AU74" s="1040" t="s">
        <v>512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577</v>
      </c>
      <c r="C75" s="1044"/>
      <c r="D75" s="1044"/>
      <c r="E75" s="1044"/>
      <c r="F75" s="1044"/>
      <c r="G75" s="1044"/>
      <c r="H75" s="1044"/>
      <c r="I75" s="1044"/>
      <c r="J75" s="1044"/>
      <c r="K75" s="1044"/>
      <c r="L75" s="1044"/>
      <c r="M75" s="1044"/>
      <c r="N75" s="1044"/>
      <c r="O75" s="1044"/>
      <c r="P75" s="1045"/>
      <c r="Q75" s="1047">
        <v>3907</v>
      </c>
      <c r="R75" s="1048"/>
      <c r="S75" s="1048"/>
      <c r="T75" s="1048"/>
      <c r="U75" s="1049"/>
      <c r="V75" s="1050">
        <v>3481</v>
      </c>
      <c r="W75" s="1048"/>
      <c r="X75" s="1048"/>
      <c r="Y75" s="1048"/>
      <c r="Z75" s="1049"/>
      <c r="AA75" s="1050">
        <v>425</v>
      </c>
      <c r="AB75" s="1048"/>
      <c r="AC75" s="1048"/>
      <c r="AD75" s="1048"/>
      <c r="AE75" s="1049"/>
      <c r="AF75" s="1050">
        <v>5593</v>
      </c>
      <c r="AG75" s="1048"/>
      <c r="AH75" s="1048"/>
      <c r="AI75" s="1048"/>
      <c r="AJ75" s="1049"/>
      <c r="AK75" s="1050" t="s">
        <v>580</v>
      </c>
      <c r="AL75" s="1048"/>
      <c r="AM75" s="1048"/>
      <c r="AN75" s="1048"/>
      <c r="AO75" s="1049"/>
      <c r="AP75" s="1050">
        <v>3602</v>
      </c>
      <c r="AQ75" s="1048"/>
      <c r="AR75" s="1048"/>
      <c r="AS75" s="1048"/>
      <c r="AT75" s="1049"/>
      <c r="AU75" s="1050">
        <v>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16724</v>
      </c>
      <c r="AG88" s="1028"/>
      <c r="AH88" s="1028"/>
      <c r="AI88" s="1028"/>
      <c r="AJ88" s="1028"/>
      <c r="AK88" s="1032"/>
      <c r="AL88" s="1032"/>
      <c r="AM88" s="1032"/>
      <c r="AN88" s="1032"/>
      <c r="AO88" s="1032"/>
      <c r="AP88" s="1028">
        <v>6206</v>
      </c>
      <c r="AQ88" s="1028"/>
      <c r="AR88" s="1028"/>
      <c r="AS88" s="1028"/>
      <c r="AT88" s="1028"/>
      <c r="AU88" s="1028">
        <v>796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25</v>
      </c>
      <c r="CS102" s="1020"/>
      <c r="CT102" s="1020"/>
      <c r="CU102" s="1020"/>
      <c r="CV102" s="1021"/>
      <c r="CW102" s="1019">
        <v>20</v>
      </c>
      <c r="CX102" s="1020"/>
      <c r="CY102" s="1020"/>
      <c r="CZ102" s="1020"/>
      <c r="DA102" s="1021"/>
      <c r="DB102" s="1019" t="s">
        <v>581</v>
      </c>
      <c r="DC102" s="1020"/>
      <c r="DD102" s="1020"/>
      <c r="DE102" s="1020"/>
      <c r="DF102" s="1021"/>
      <c r="DG102" s="1019" t="s">
        <v>581</v>
      </c>
      <c r="DH102" s="1020"/>
      <c r="DI102" s="1020"/>
      <c r="DJ102" s="1020"/>
      <c r="DK102" s="1021"/>
      <c r="DL102" s="1019">
        <v>341</v>
      </c>
      <c r="DM102" s="1020"/>
      <c r="DN102" s="1020"/>
      <c r="DO102" s="1020"/>
      <c r="DP102" s="1021"/>
      <c r="DQ102" s="1019">
        <v>34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300</v>
      </c>
      <c r="AG109" s="963"/>
      <c r="AH109" s="963"/>
      <c r="AI109" s="963"/>
      <c r="AJ109" s="964"/>
      <c r="AK109" s="965" t="s">
        <v>299</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300</v>
      </c>
      <c r="BW109" s="963"/>
      <c r="BX109" s="963"/>
      <c r="BY109" s="963"/>
      <c r="BZ109" s="964"/>
      <c r="CA109" s="965" t="s">
        <v>299</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300</v>
      </c>
      <c r="DM109" s="963"/>
      <c r="DN109" s="963"/>
      <c r="DO109" s="963"/>
      <c r="DP109" s="964"/>
      <c r="DQ109" s="965" t="s">
        <v>299</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1877081</v>
      </c>
      <c r="AB110" s="956"/>
      <c r="AC110" s="956"/>
      <c r="AD110" s="956"/>
      <c r="AE110" s="957"/>
      <c r="AF110" s="958">
        <v>1661185</v>
      </c>
      <c r="AG110" s="956"/>
      <c r="AH110" s="956"/>
      <c r="AI110" s="956"/>
      <c r="AJ110" s="957"/>
      <c r="AK110" s="958">
        <v>1699903</v>
      </c>
      <c r="AL110" s="956"/>
      <c r="AM110" s="956"/>
      <c r="AN110" s="956"/>
      <c r="AO110" s="957"/>
      <c r="AP110" s="959">
        <v>21</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20194083</v>
      </c>
      <c r="BR110" s="903"/>
      <c r="BS110" s="903"/>
      <c r="BT110" s="903"/>
      <c r="BU110" s="903"/>
      <c r="BV110" s="903">
        <v>19960272</v>
      </c>
      <c r="BW110" s="903"/>
      <c r="BX110" s="903"/>
      <c r="BY110" s="903"/>
      <c r="BZ110" s="903"/>
      <c r="CA110" s="903">
        <v>19773811</v>
      </c>
      <c r="CB110" s="903"/>
      <c r="CC110" s="903"/>
      <c r="CD110" s="903"/>
      <c r="CE110" s="903"/>
      <c r="CF110" s="927">
        <v>244.5</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430</v>
      </c>
      <c r="DM110" s="903"/>
      <c r="DN110" s="903"/>
      <c r="DO110" s="903"/>
      <c r="DP110" s="903"/>
      <c r="DQ110" s="903" t="s">
        <v>430</v>
      </c>
      <c r="DR110" s="903"/>
      <c r="DS110" s="903"/>
      <c r="DT110" s="903"/>
      <c r="DU110" s="903"/>
      <c r="DV110" s="904" t="s">
        <v>228</v>
      </c>
      <c r="DW110" s="904"/>
      <c r="DX110" s="904"/>
      <c r="DY110" s="904"/>
      <c r="DZ110" s="905"/>
    </row>
    <row r="111" spans="1:131" s="226" customFormat="1" ht="26.25" customHeight="1">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432</v>
      </c>
      <c r="AG111" s="984"/>
      <c r="AH111" s="984"/>
      <c r="AI111" s="984"/>
      <c r="AJ111" s="985"/>
      <c r="AK111" s="986" t="s">
        <v>432</v>
      </c>
      <c r="AL111" s="984"/>
      <c r="AM111" s="984"/>
      <c r="AN111" s="984"/>
      <c r="AO111" s="985"/>
      <c r="AP111" s="987" t="s">
        <v>430</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1023043</v>
      </c>
      <c r="BR111" s="875"/>
      <c r="BS111" s="875"/>
      <c r="BT111" s="875"/>
      <c r="BU111" s="875"/>
      <c r="BV111" s="875">
        <v>682029</v>
      </c>
      <c r="BW111" s="875"/>
      <c r="BX111" s="875"/>
      <c r="BY111" s="875"/>
      <c r="BZ111" s="875"/>
      <c r="CA111" s="875">
        <v>344963</v>
      </c>
      <c r="CB111" s="875"/>
      <c r="CC111" s="875"/>
      <c r="CD111" s="875"/>
      <c r="CE111" s="875"/>
      <c r="CF111" s="936">
        <v>4.3</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429</v>
      </c>
      <c r="DM111" s="875"/>
      <c r="DN111" s="875"/>
      <c r="DO111" s="875"/>
      <c r="DP111" s="875"/>
      <c r="DQ111" s="875" t="s">
        <v>432</v>
      </c>
      <c r="DR111" s="875"/>
      <c r="DS111" s="875"/>
      <c r="DT111" s="875"/>
      <c r="DU111" s="875"/>
      <c r="DV111" s="852" t="s">
        <v>435</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432</v>
      </c>
      <c r="AG112" s="838"/>
      <c r="AH112" s="838"/>
      <c r="AI112" s="838"/>
      <c r="AJ112" s="839"/>
      <c r="AK112" s="840" t="s">
        <v>429</v>
      </c>
      <c r="AL112" s="838"/>
      <c r="AM112" s="838"/>
      <c r="AN112" s="838"/>
      <c r="AO112" s="839"/>
      <c r="AP112" s="885" t="s">
        <v>432</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75737</v>
      </c>
      <c r="BR112" s="875"/>
      <c r="BS112" s="875"/>
      <c r="BT112" s="875"/>
      <c r="BU112" s="875"/>
      <c r="BV112" s="875">
        <v>91394</v>
      </c>
      <c r="BW112" s="875"/>
      <c r="BX112" s="875"/>
      <c r="BY112" s="875"/>
      <c r="BZ112" s="875"/>
      <c r="CA112" s="875">
        <v>86282</v>
      </c>
      <c r="CB112" s="875"/>
      <c r="CC112" s="875"/>
      <c r="CD112" s="875"/>
      <c r="CE112" s="875"/>
      <c r="CF112" s="936">
        <v>1.1000000000000001</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429</v>
      </c>
      <c r="DM112" s="875"/>
      <c r="DN112" s="875"/>
      <c r="DO112" s="875"/>
      <c r="DP112" s="875"/>
      <c r="DQ112" s="875" t="s">
        <v>432</v>
      </c>
      <c r="DR112" s="875"/>
      <c r="DS112" s="875"/>
      <c r="DT112" s="875"/>
      <c r="DU112" s="875"/>
      <c r="DV112" s="852" t="s">
        <v>429</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7937</v>
      </c>
      <c r="AB113" s="984"/>
      <c r="AC113" s="984"/>
      <c r="AD113" s="984"/>
      <c r="AE113" s="985"/>
      <c r="AF113" s="986">
        <v>72103</v>
      </c>
      <c r="AG113" s="984"/>
      <c r="AH113" s="984"/>
      <c r="AI113" s="984"/>
      <c r="AJ113" s="985"/>
      <c r="AK113" s="986">
        <v>73631</v>
      </c>
      <c r="AL113" s="984"/>
      <c r="AM113" s="984"/>
      <c r="AN113" s="984"/>
      <c r="AO113" s="985"/>
      <c r="AP113" s="987">
        <v>0.9</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736585</v>
      </c>
      <c r="BR113" s="875"/>
      <c r="BS113" s="875"/>
      <c r="BT113" s="875"/>
      <c r="BU113" s="875"/>
      <c r="BV113" s="875">
        <v>809586</v>
      </c>
      <c r="BW113" s="875"/>
      <c r="BX113" s="875"/>
      <c r="BY113" s="875"/>
      <c r="BZ113" s="875"/>
      <c r="CA113" s="875">
        <v>796152</v>
      </c>
      <c r="CB113" s="875"/>
      <c r="CC113" s="875"/>
      <c r="CD113" s="875"/>
      <c r="CE113" s="875"/>
      <c r="CF113" s="936">
        <v>9.8000000000000007</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429</v>
      </c>
      <c r="DM113" s="838"/>
      <c r="DN113" s="838"/>
      <c r="DO113" s="838"/>
      <c r="DP113" s="839"/>
      <c r="DQ113" s="840" t="s">
        <v>429</v>
      </c>
      <c r="DR113" s="838"/>
      <c r="DS113" s="838"/>
      <c r="DT113" s="838"/>
      <c r="DU113" s="839"/>
      <c r="DV113" s="885" t="s">
        <v>432</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64124</v>
      </c>
      <c r="AB114" s="838"/>
      <c r="AC114" s="838"/>
      <c r="AD114" s="838"/>
      <c r="AE114" s="839"/>
      <c r="AF114" s="840">
        <v>62779</v>
      </c>
      <c r="AG114" s="838"/>
      <c r="AH114" s="838"/>
      <c r="AI114" s="838"/>
      <c r="AJ114" s="839"/>
      <c r="AK114" s="840">
        <v>67036</v>
      </c>
      <c r="AL114" s="838"/>
      <c r="AM114" s="838"/>
      <c r="AN114" s="838"/>
      <c r="AO114" s="839"/>
      <c r="AP114" s="885">
        <v>0.8</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5059821</v>
      </c>
      <c r="BR114" s="875"/>
      <c r="BS114" s="875"/>
      <c r="BT114" s="875"/>
      <c r="BU114" s="875"/>
      <c r="BV114" s="875">
        <v>4812893</v>
      </c>
      <c r="BW114" s="875"/>
      <c r="BX114" s="875"/>
      <c r="BY114" s="875"/>
      <c r="BZ114" s="875"/>
      <c r="CA114" s="875">
        <v>4677048</v>
      </c>
      <c r="CB114" s="875"/>
      <c r="CC114" s="875"/>
      <c r="CD114" s="875"/>
      <c r="CE114" s="875"/>
      <c r="CF114" s="936">
        <v>57.8</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228</v>
      </c>
      <c r="DH114" s="838"/>
      <c r="DI114" s="838"/>
      <c r="DJ114" s="838"/>
      <c r="DK114" s="839"/>
      <c r="DL114" s="840" t="s">
        <v>429</v>
      </c>
      <c r="DM114" s="838"/>
      <c r="DN114" s="838"/>
      <c r="DO114" s="838"/>
      <c r="DP114" s="839"/>
      <c r="DQ114" s="840" t="s">
        <v>429</v>
      </c>
      <c r="DR114" s="838"/>
      <c r="DS114" s="838"/>
      <c r="DT114" s="838"/>
      <c r="DU114" s="839"/>
      <c r="DV114" s="885" t="s">
        <v>446</v>
      </c>
      <c r="DW114" s="886"/>
      <c r="DX114" s="886"/>
      <c r="DY114" s="886"/>
      <c r="DZ114" s="887"/>
    </row>
    <row r="115" spans="1:130" s="226" customFormat="1" ht="26.25" customHeight="1">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364096</v>
      </c>
      <c r="AB115" s="984"/>
      <c r="AC115" s="984"/>
      <c r="AD115" s="984"/>
      <c r="AE115" s="985"/>
      <c r="AF115" s="986">
        <v>357899</v>
      </c>
      <c r="AG115" s="984"/>
      <c r="AH115" s="984"/>
      <c r="AI115" s="984"/>
      <c r="AJ115" s="985"/>
      <c r="AK115" s="986">
        <v>351737</v>
      </c>
      <c r="AL115" s="984"/>
      <c r="AM115" s="984"/>
      <c r="AN115" s="984"/>
      <c r="AO115" s="985"/>
      <c r="AP115" s="987">
        <v>4.3</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v>161936</v>
      </c>
      <c r="BR115" s="875"/>
      <c r="BS115" s="875"/>
      <c r="BT115" s="875"/>
      <c r="BU115" s="875"/>
      <c r="BV115" s="875">
        <v>117027</v>
      </c>
      <c r="BW115" s="875"/>
      <c r="BX115" s="875"/>
      <c r="BY115" s="875"/>
      <c r="BZ115" s="875"/>
      <c r="CA115" s="875">
        <v>72061</v>
      </c>
      <c r="CB115" s="875"/>
      <c r="CC115" s="875"/>
      <c r="CD115" s="875"/>
      <c r="CE115" s="875"/>
      <c r="CF115" s="936">
        <v>0.9</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429</v>
      </c>
      <c r="DH115" s="838"/>
      <c r="DI115" s="838"/>
      <c r="DJ115" s="838"/>
      <c r="DK115" s="839"/>
      <c r="DL115" s="840" t="s">
        <v>432</v>
      </c>
      <c r="DM115" s="838"/>
      <c r="DN115" s="838"/>
      <c r="DO115" s="838"/>
      <c r="DP115" s="839"/>
      <c r="DQ115" s="840" t="s">
        <v>429</v>
      </c>
      <c r="DR115" s="838"/>
      <c r="DS115" s="838"/>
      <c r="DT115" s="838"/>
      <c r="DU115" s="839"/>
      <c r="DV115" s="885" t="s">
        <v>429</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432</v>
      </c>
      <c r="AG116" s="838"/>
      <c r="AH116" s="838"/>
      <c r="AI116" s="838"/>
      <c r="AJ116" s="839"/>
      <c r="AK116" s="840" t="s">
        <v>429</v>
      </c>
      <c r="AL116" s="838"/>
      <c r="AM116" s="838"/>
      <c r="AN116" s="838"/>
      <c r="AO116" s="839"/>
      <c r="AP116" s="885" t="s">
        <v>430</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429</v>
      </c>
      <c r="BW116" s="875"/>
      <c r="BX116" s="875"/>
      <c r="BY116" s="875"/>
      <c r="BZ116" s="875"/>
      <c r="CA116" s="875" t="s">
        <v>432</v>
      </c>
      <c r="CB116" s="875"/>
      <c r="CC116" s="875"/>
      <c r="CD116" s="875"/>
      <c r="CE116" s="875"/>
      <c r="CF116" s="936" t="s">
        <v>429</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432</v>
      </c>
      <c r="DH116" s="838"/>
      <c r="DI116" s="838"/>
      <c r="DJ116" s="838"/>
      <c r="DK116" s="839"/>
      <c r="DL116" s="840" t="s">
        <v>429</v>
      </c>
      <c r="DM116" s="838"/>
      <c r="DN116" s="838"/>
      <c r="DO116" s="838"/>
      <c r="DP116" s="839"/>
      <c r="DQ116" s="840" t="s">
        <v>429</v>
      </c>
      <c r="DR116" s="838"/>
      <c r="DS116" s="838"/>
      <c r="DT116" s="838"/>
      <c r="DU116" s="839"/>
      <c r="DV116" s="885" t="s">
        <v>228</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2313238</v>
      </c>
      <c r="AB117" s="970"/>
      <c r="AC117" s="970"/>
      <c r="AD117" s="970"/>
      <c r="AE117" s="971"/>
      <c r="AF117" s="972">
        <v>2153966</v>
      </c>
      <c r="AG117" s="970"/>
      <c r="AH117" s="970"/>
      <c r="AI117" s="970"/>
      <c r="AJ117" s="971"/>
      <c r="AK117" s="972">
        <v>2192307</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228</v>
      </c>
      <c r="BR117" s="875"/>
      <c r="BS117" s="875"/>
      <c r="BT117" s="875"/>
      <c r="BU117" s="875"/>
      <c r="BV117" s="875" t="s">
        <v>228</v>
      </c>
      <c r="BW117" s="875"/>
      <c r="BX117" s="875"/>
      <c r="BY117" s="875"/>
      <c r="BZ117" s="875"/>
      <c r="CA117" s="875" t="s">
        <v>228</v>
      </c>
      <c r="CB117" s="875"/>
      <c r="CC117" s="875"/>
      <c r="CD117" s="875"/>
      <c r="CE117" s="875"/>
      <c r="CF117" s="936" t="s">
        <v>228</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228</v>
      </c>
      <c r="DH117" s="838"/>
      <c r="DI117" s="838"/>
      <c r="DJ117" s="838"/>
      <c r="DK117" s="839"/>
      <c r="DL117" s="840" t="s">
        <v>228</v>
      </c>
      <c r="DM117" s="838"/>
      <c r="DN117" s="838"/>
      <c r="DO117" s="838"/>
      <c r="DP117" s="839"/>
      <c r="DQ117" s="840" t="s">
        <v>228</v>
      </c>
      <c r="DR117" s="838"/>
      <c r="DS117" s="838"/>
      <c r="DT117" s="838"/>
      <c r="DU117" s="839"/>
      <c r="DV117" s="885" t="s">
        <v>228</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300</v>
      </c>
      <c r="AG118" s="963"/>
      <c r="AH118" s="963"/>
      <c r="AI118" s="963"/>
      <c r="AJ118" s="964"/>
      <c r="AK118" s="965" t="s">
        <v>299</v>
      </c>
      <c r="AL118" s="963"/>
      <c r="AM118" s="963"/>
      <c r="AN118" s="963"/>
      <c r="AO118" s="964"/>
      <c r="AP118" s="966" t="s">
        <v>423</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430</v>
      </c>
      <c r="BR118" s="906"/>
      <c r="BS118" s="906"/>
      <c r="BT118" s="906"/>
      <c r="BU118" s="906"/>
      <c r="BV118" s="906" t="s">
        <v>430</v>
      </c>
      <c r="BW118" s="906"/>
      <c r="BX118" s="906"/>
      <c r="BY118" s="906"/>
      <c r="BZ118" s="906"/>
      <c r="CA118" s="906" t="s">
        <v>430</v>
      </c>
      <c r="CB118" s="906"/>
      <c r="CC118" s="906"/>
      <c r="CD118" s="906"/>
      <c r="CE118" s="906"/>
      <c r="CF118" s="936" t="s">
        <v>430</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228</v>
      </c>
      <c r="DH118" s="838"/>
      <c r="DI118" s="838"/>
      <c r="DJ118" s="838"/>
      <c r="DK118" s="839"/>
      <c r="DL118" s="840" t="s">
        <v>430</v>
      </c>
      <c r="DM118" s="838"/>
      <c r="DN118" s="838"/>
      <c r="DO118" s="838"/>
      <c r="DP118" s="839"/>
      <c r="DQ118" s="840" t="s">
        <v>430</v>
      </c>
      <c r="DR118" s="838"/>
      <c r="DS118" s="838"/>
      <c r="DT118" s="838"/>
      <c r="DU118" s="839"/>
      <c r="DV118" s="885" t="s">
        <v>430</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430</v>
      </c>
      <c r="AB119" s="956"/>
      <c r="AC119" s="956"/>
      <c r="AD119" s="956"/>
      <c r="AE119" s="957"/>
      <c r="AF119" s="958" t="s">
        <v>430</v>
      </c>
      <c r="AG119" s="956"/>
      <c r="AH119" s="956"/>
      <c r="AI119" s="956"/>
      <c r="AJ119" s="957"/>
      <c r="AK119" s="958" t="s">
        <v>430</v>
      </c>
      <c r="AL119" s="956"/>
      <c r="AM119" s="956"/>
      <c r="AN119" s="956"/>
      <c r="AO119" s="957"/>
      <c r="AP119" s="959" t="s">
        <v>228</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458</v>
      </c>
      <c r="BP119" s="939"/>
      <c r="BQ119" s="943">
        <v>27251205</v>
      </c>
      <c r="BR119" s="906"/>
      <c r="BS119" s="906"/>
      <c r="BT119" s="906"/>
      <c r="BU119" s="906"/>
      <c r="BV119" s="906">
        <v>26473201</v>
      </c>
      <c r="BW119" s="906"/>
      <c r="BX119" s="906"/>
      <c r="BY119" s="906"/>
      <c r="BZ119" s="906"/>
      <c r="CA119" s="906">
        <v>25750317</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1023043</v>
      </c>
      <c r="DH119" s="821"/>
      <c r="DI119" s="821"/>
      <c r="DJ119" s="821"/>
      <c r="DK119" s="822"/>
      <c r="DL119" s="823">
        <v>682029</v>
      </c>
      <c r="DM119" s="821"/>
      <c r="DN119" s="821"/>
      <c r="DO119" s="821"/>
      <c r="DP119" s="822"/>
      <c r="DQ119" s="823">
        <v>344963</v>
      </c>
      <c r="DR119" s="821"/>
      <c r="DS119" s="821"/>
      <c r="DT119" s="821"/>
      <c r="DU119" s="822"/>
      <c r="DV119" s="909">
        <v>4.3</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460</v>
      </c>
      <c r="AB120" s="838"/>
      <c r="AC120" s="838"/>
      <c r="AD120" s="838"/>
      <c r="AE120" s="839"/>
      <c r="AF120" s="840" t="s">
        <v>460</v>
      </c>
      <c r="AG120" s="838"/>
      <c r="AH120" s="838"/>
      <c r="AI120" s="838"/>
      <c r="AJ120" s="839"/>
      <c r="AK120" s="840" t="s">
        <v>460</v>
      </c>
      <c r="AL120" s="838"/>
      <c r="AM120" s="838"/>
      <c r="AN120" s="838"/>
      <c r="AO120" s="839"/>
      <c r="AP120" s="885" t="s">
        <v>460</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3891016</v>
      </c>
      <c r="BR120" s="903"/>
      <c r="BS120" s="903"/>
      <c r="BT120" s="903"/>
      <c r="BU120" s="903"/>
      <c r="BV120" s="903">
        <v>3623999</v>
      </c>
      <c r="BW120" s="903"/>
      <c r="BX120" s="903"/>
      <c r="BY120" s="903"/>
      <c r="BZ120" s="903"/>
      <c r="CA120" s="903">
        <v>3429303</v>
      </c>
      <c r="CB120" s="903"/>
      <c r="CC120" s="903"/>
      <c r="CD120" s="903"/>
      <c r="CE120" s="903"/>
      <c r="CF120" s="927">
        <v>42.4</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75737</v>
      </c>
      <c r="DH120" s="903"/>
      <c r="DI120" s="903"/>
      <c r="DJ120" s="903"/>
      <c r="DK120" s="903"/>
      <c r="DL120" s="903">
        <v>69692</v>
      </c>
      <c r="DM120" s="903"/>
      <c r="DN120" s="903"/>
      <c r="DO120" s="903"/>
      <c r="DP120" s="903"/>
      <c r="DQ120" s="903">
        <v>63762</v>
      </c>
      <c r="DR120" s="903"/>
      <c r="DS120" s="903"/>
      <c r="DT120" s="903"/>
      <c r="DU120" s="903"/>
      <c r="DV120" s="904">
        <v>0.8</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460</v>
      </c>
      <c r="AB121" s="838"/>
      <c r="AC121" s="838"/>
      <c r="AD121" s="838"/>
      <c r="AE121" s="839"/>
      <c r="AF121" s="840" t="s">
        <v>460</v>
      </c>
      <c r="AG121" s="838"/>
      <c r="AH121" s="838"/>
      <c r="AI121" s="838"/>
      <c r="AJ121" s="839"/>
      <c r="AK121" s="840" t="s">
        <v>460</v>
      </c>
      <c r="AL121" s="838"/>
      <c r="AM121" s="838"/>
      <c r="AN121" s="838"/>
      <c r="AO121" s="839"/>
      <c r="AP121" s="885" t="s">
        <v>460</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92821</v>
      </c>
      <c r="BR121" s="875"/>
      <c r="BS121" s="875"/>
      <c r="BT121" s="875"/>
      <c r="BU121" s="875"/>
      <c r="BV121" s="875">
        <v>80631</v>
      </c>
      <c r="BW121" s="875"/>
      <c r="BX121" s="875"/>
      <c r="BY121" s="875"/>
      <c r="BZ121" s="875"/>
      <c r="CA121" s="875">
        <v>68286</v>
      </c>
      <c r="CB121" s="875"/>
      <c r="CC121" s="875"/>
      <c r="CD121" s="875"/>
      <c r="CE121" s="875"/>
      <c r="CF121" s="936">
        <v>0.8</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t="s">
        <v>460</v>
      </c>
      <c r="DH121" s="875"/>
      <c r="DI121" s="875"/>
      <c r="DJ121" s="875"/>
      <c r="DK121" s="875"/>
      <c r="DL121" s="875">
        <v>21702</v>
      </c>
      <c r="DM121" s="875"/>
      <c r="DN121" s="875"/>
      <c r="DO121" s="875"/>
      <c r="DP121" s="875"/>
      <c r="DQ121" s="875">
        <v>22520</v>
      </c>
      <c r="DR121" s="875"/>
      <c r="DS121" s="875"/>
      <c r="DT121" s="875"/>
      <c r="DU121" s="875"/>
      <c r="DV121" s="852">
        <v>0.3</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460</v>
      </c>
      <c r="AB122" s="838"/>
      <c r="AC122" s="838"/>
      <c r="AD122" s="838"/>
      <c r="AE122" s="839"/>
      <c r="AF122" s="840" t="s">
        <v>460</v>
      </c>
      <c r="AG122" s="838"/>
      <c r="AH122" s="838"/>
      <c r="AI122" s="838"/>
      <c r="AJ122" s="839"/>
      <c r="AK122" s="840" t="s">
        <v>460</v>
      </c>
      <c r="AL122" s="838"/>
      <c r="AM122" s="838"/>
      <c r="AN122" s="838"/>
      <c r="AO122" s="839"/>
      <c r="AP122" s="885" t="s">
        <v>460</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14240747</v>
      </c>
      <c r="BR122" s="906"/>
      <c r="BS122" s="906"/>
      <c r="BT122" s="906"/>
      <c r="BU122" s="906"/>
      <c r="BV122" s="906">
        <v>14067444</v>
      </c>
      <c r="BW122" s="906"/>
      <c r="BX122" s="906"/>
      <c r="BY122" s="906"/>
      <c r="BZ122" s="906"/>
      <c r="CA122" s="906">
        <v>13723715</v>
      </c>
      <c r="CB122" s="906"/>
      <c r="CC122" s="906"/>
      <c r="CD122" s="906"/>
      <c r="CE122" s="906"/>
      <c r="CF122" s="907">
        <v>169.7</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t="s">
        <v>460</v>
      </c>
      <c r="DH122" s="875"/>
      <c r="DI122" s="875"/>
      <c r="DJ122" s="875"/>
      <c r="DK122" s="875"/>
      <c r="DL122" s="875" t="s">
        <v>460</v>
      </c>
      <c r="DM122" s="875"/>
      <c r="DN122" s="875"/>
      <c r="DO122" s="875"/>
      <c r="DP122" s="875"/>
      <c r="DQ122" s="875" t="s">
        <v>460</v>
      </c>
      <c r="DR122" s="875"/>
      <c r="DS122" s="875"/>
      <c r="DT122" s="875"/>
      <c r="DU122" s="875"/>
      <c r="DV122" s="852" t="s">
        <v>460</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460</v>
      </c>
      <c r="AB123" s="838"/>
      <c r="AC123" s="838"/>
      <c r="AD123" s="838"/>
      <c r="AE123" s="839"/>
      <c r="AF123" s="840" t="s">
        <v>460</v>
      </c>
      <c r="AG123" s="838"/>
      <c r="AH123" s="838"/>
      <c r="AI123" s="838"/>
      <c r="AJ123" s="839"/>
      <c r="AK123" s="840" t="s">
        <v>460</v>
      </c>
      <c r="AL123" s="838"/>
      <c r="AM123" s="838"/>
      <c r="AN123" s="838"/>
      <c r="AO123" s="839"/>
      <c r="AP123" s="885" t="s">
        <v>460</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470</v>
      </c>
      <c r="BP123" s="939"/>
      <c r="BQ123" s="893">
        <v>18224584</v>
      </c>
      <c r="BR123" s="894"/>
      <c r="BS123" s="894"/>
      <c r="BT123" s="894"/>
      <c r="BU123" s="894"/>
      <c r="BV123" s="894">
        <v>17772074</v>
      </c>
      <c r="BW123" s="894"/>
      <c r="BX123" s="894"/>
      <c r="BY123" s="894"/>
      <c r="BZ123" s="894"/>
      <c r="CA123" s="894">
        <v>17221304</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t="s">
        <v>460</v>
      </c>
      <c r="DH123" s="838"/>
      <c r="DI123" s="838"/>
      <c r="DJ123" s="838"/>
      <c r="DK123" s="839"/>
      <c r="DL123" s="840" t="s">
        <v>460</v>
      </c>
      <c r="DM123" s="838"/>
      <c r="DN123" s="838"/>
      <c r="DO123" s="838"/>
      <c r="DP123" s="839"/>
      <c r="DQ123" s="840" t="s">
        <v>460</v>
      </c>
      <c r="DR123" s="838"/>
      <c r="DS123" s="838"/>
      <c r="DT123" s="838"/>
      <c r="DU123" s="839"/>
      <c r="DV123" s="885" t="s">
        <v>460</v>
      </c>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460</v>
      </c>
      <c r="AB124" s="838"/>
      <c r="AC124" s="838"/>
      <c r="AD124" s="838"/>
      <c r="AE124" s="839"/>
      <c r="AF124" s="840" t="s">
        <v>460</v>
      </c>
      <c r="AG124" s="838"/>
      <c r="AH124" s="838"/>
      <c r="AI124" s="838"/>
      <c r="AJ124" s="839"/>
      <c r="AK124" s="840" t="s">
        <v>460</v>
      </c>
      <c r="AL124" s="838"/>
      <c r="AM124" s="838"/>
      <c r="AN124" s="838"/>
      <c r="AO124" s="839"/>
      <c r="AP124" s="885" t="s">
        <v>460</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106</v>
      </c>
      <c r="BR124" s="892"/>
      <c r="BS124" s="892"/>
      <c r="BT124" s="892"/>
      <c r="BU124" s="892"/>
      <c r="BV124" s="892">
        <v>105</v>
      </c>
      <c r="BW124" s="892"/>
      <c r="BX124" s="892"/>
      <c r="BY124" s="892"/>
      <c r="BZ124" s="892"/>
      <c r="CA124" s="892">
        <v>105.4</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228</v>
      </c>
      <c r="DH124" s="821"/>
      <c r="DI124" s="821"/>
      <c r="DJ124" s="821"/>
      <c r="DK124" s="822"/>
      <c r="DL124" s="823" t="s">
        <v>228</v>
      </c>
      <c r="DM124" s="821"/>
      <c r="DN124" s="821"/>
      <c r="DO124" s="821"/>
      <c r="DP124" s="822"/>
      <c r="DQ124" s="823" t="s">
        <v>474</v>
      </c>
      <c r="DR124" s="821"/>
      <c r="DS124" s="821"/>
      <c r="DT124" s="821"/>
      <c r="DU124" s="822"/>
      <c r="DV124" s="909" t="s">
        <v>474</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228</v>
      </c>
      <c r="AB125" s="838"/>
      <c r="AC125" s="838"/>
      <c r="AD125" s="838"/>
      <c r="AE125" s="839"/>
      <c r="AF125" s="840" t="s">
        <v>228</v>
      </c>
      <c r="AG125" s="838"/>
      <c r="AH125" s="838"/>
      <c r="AI125" s="838"/>
      <c r="AJ125" s="839"/>
      <c r="AK125" s="840" t="s">
        <v>228</v>
      </c>
      <c r="AL125" s="838"/>
      <c r="AM125" s="838"/>
      <c r="AN125" s="838"/>
      <c r="AO125" s="839"/>
      <c r="AP125" s="885" t="s">
        <v>228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228</v>
      </c>
      <c r="DH125" s="903"/>
      <c r="DI125" s="903"/>
      <c r="DJ125" s="903"/>
      <c r="DK125" s="903"/>
      <c r="DL125" s="903" t="s">
        <v>228</v>
      </c>
      <c r="DM125" s="903"/>
      <c r="DN125" s="903"/>
      <c r="DO125" s="903"/>
      <c r="DP125" s="903"/>
      <c r="DQ125" s="903" t="s">
        <v>228</v>
      </c>
      <c r="DR125" s="903"/>
      <c r="DS125" s="903"/>
      <c r="DT125" s="903"/>
      <c r="DU125" s="903"/>
      <c r="DV125" s="904" t="s">
        <v>228</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364096</v>
      </c>
      <c r="AB126" s="838"/>
      <c r="AC126" s="838"/>
      <c r="AD126" s="838"/>
      <c r="AE126" s="839"/>
      <c r="AF126" s="840">
        <v>357899</v>
      </c>
      <c r="AG126" s="838"/>
      <c r="AH126" s="838"/>
      <c r="AI126" s="838"/>
      <c r="AJ126" s="839"/>
      <c r="AK126" s="840">
        <v>351737</v>
      </c>
      <c r="AL126" s="838"/>
      <c r="AM126" s="838"/>
      <c r="AN126" s="838"/>
      <c r="AO126" s="839"/>
      <c r="AP126" s="885">
        <v>4.3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228</v>
      </c>
      <c r="DH126" s="875"/>
      <c r="DI126" s="875"/>
      <c r="DJ126" s="875"/>
      <c r="DK126" s="875"/>
      <c r="DL126" s="875" t="s">
        <v>228</v>
      </c>
      <c r="DM126" s="875"/>
      <c r="DN126" s="875"/>
      <c r="DO126" s="875"/>
      <c r="DP126" s="875"/>
      <c r="DQ126" s="875" t="s">
        <v>474</v>
      </c>
      <c r="DR126" s="875"/>
      <c r="DS126" s="875"/>
      <c r="DT126" s="875"/>
      <c r="DU126" s="875"/>
      <c r="DV126" s="852" t="s">
        <v>228</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228</v>
      </c>
      <c r="AB127" s="838"/>
      <c r="AC127" s="838"/>
      <c r="AD127" s="838"/>
      <c r="AE127" s="839"/>
      <c r="AF127" s="840" t="s">
        <v>228</v>
      </c>
      <c r="AG127" s="838"/>
      <c r="AH127" s="838"/>
      <c r="AI127" s="838"/>
      <c r="AJ127" s="839"/>
      <c r="AK127" s="840" t="s">
        <v>228</v>
      </c>
      <c r="AL127" s="838"/>
      <c r="AM127" s="838"/>
      <c r="AN127" s="838"/>
      <c r="AO127" s="839"/>
      <c r="AP127" s="885" t="s">
        <v>228</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228</v>
      </c>
      <c r="DH127" s="875"/>
      <c r="DI127" s="875"/>
      <c r="DJ127" s="875"/>
      <c r="DK127" s="875"/>
      <c r="DL127" s="875" t="s">
        <v>228</v>
      </c>
      <c r="DM127" s="875"/>
      <c r="DN127" s="875"/>
      <c r="DO127" s="875"/>
      <c r="DP127" s="875"/>
      <c r="DQ127" s="875" t="s">
        <v>228</v>
      </c>
      <c r="DR127" s="875"/>
      <c r="DS127" s="875"/>
      <c r="DT127" s="875"/>
      <c r="DU127" s="875"/>
      <c r="DV127" s="852" t="s">
        <v>228</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16127</v>
      </c>
      <c r="AB128" s="859"/>
      <c r="AC128" s="859"/>
      <c r="AD128" s="859"/>
      <c r="AE128" s="860"/>
      <c r="AF128" s="861">
        <v>15580</v>
      </c>
      <c r="AG128" s="859"/>
      <c r="AH128" s="859"/>
      <c r="AI128" s="859"/>
      <c r="AJ128" s="860"/>
      <c r="AK128" s="861">
        <v>16100</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460</v>
      </c>
      <c r="BG128" s="845"/>
      <c r="BH128" s="845"/>
      <c r="BI128" s="845"/>
      <c r="BJ128" s="845"/>
      <c r="BK128" s="845"/>
      <c r="BL128" s="868"/>
      <c r="BM128" s="844">
        <v>13.45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v>161936</v>
      </c>
      <c r="DH128" s="849"/>
      <c r="DI128" s="849"/>
      <c r="DJ128" s="849"/>
      <c r="DK128" s="849"/>
      <c r="DL128" s="849">
        <v>117027</v>
      </c>
      <c r="DM128" s="849"/>
      <c r="DN128" s="849"/>
      <c r="DO128" s="849"/>
      <c r="DP128" s="849"/>
      <c r="DQ128" s="849">
        <v>72061</v>
      </c>
      <c r="DR128" s="849"/>
      <c r="DS128" s="849"/>
      <c r="DT128" s="849"/>
      <c r="DU128" s="849"/>
      <c r="DV128" s="850">
        <v>0.9</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9914749</v>
      </c>
      <c r="AB129" s="838"/>
      <c r="AC129" s="838"/>
      <c r="AD129" s="838"/>
      <c r="AE129" s="839"/>
      <c r="AF129" s="840">
        <v>9551007</v>
      </c>
      <c r="AG129" s="838"/>
      <c r="AH129" s="838"/>
      <c r="AI129" s="838"/>
      <c r="AJ129" s="839"/>
      <c r="AK129" s="840">
        <v>9325606</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490</v>
      </c>
      <c r="BG129" s="828"/>
      <c r="BH129" s="828"/>
      <c r="BI129" s="828"/>
      <c r="BJ129" s="828"/>
      <c r="BK129" s="828"/>
      <c r="BL129" s="829"/>
      <c r="BM129" s="827">
        <v>18.45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1402843</v>
      </c>
      <c r="AB130" s="838"/>
      <c r="AC130" s="838"/>
      <c r="AD130" s="838"/>
      <c r="AE130" s="839"/>
      <c r="AF130" s="840">
        <v>1264291</v>
      </c>
      <c r="AG130" s="838"/>
      <c r="AH130" s="838"/>
      <c r="AI130" s="838"/>
      <c r="AJ130" s="839"/>
      <c r="AK130" s="840">
        <v>1238467</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10.8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8511906</v>
      </c>
      <c r="AB131" s="821"/>
      <c r="AC131" s="821"/>
      <c r="AD131" s="821"/>
      <c r="AE131" s="822"/>
      <c r="AF131" s="823">
        <v>8286716</v>
      </c>
      <c r="AG131" s="821"/>
      <c r="AH131" s="821"/>
      <c r="AI131" s="821"/>
      <c r="AJ131" s="822"/>
      <c r="AK131" s="823">
        <v>8087139</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105.4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10.50608407</v>
      </c>
      <c r="AB132" s="801"/>
      <c r="AC132" s="801"/>
      <c r="AD132" s="801"/>
      <c r="AE132" s="802"/>
      <c r="AF132" s="803">
        <v>10.548147180000001</v>
      </c>
      <c r="AG132" s="801"/>
      <c r="AH132" s="801"/>
      <c r="AI132" s="801"/>
      <c r="AJ132" s="802"/>
      <c r="AK132" s="803">
        <v>11.59544803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10.5</v>
      </c>
      <c r="AB133" s="780"/>
      <c r="AC133" s="780"/>
      <c r="AD133" s="780"/>
      <c r="AE133" s="781"/>
      <c r="AF133" s="779">
        <v>10.5</v>
      </c>
      <c r="AG133" s="780"/>
      <c r="AH133" s="780"/>
      <c r="AI133" s="780"/>
      <c r="AJ133" s="781"/>
      <c r="AK133" s="779">
        <v>10.8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3401931</v>
      </c>
      <c r="AP9" s="292">
        <v>101363</v>
      </c>
      <c r="AQ9" s="293">
        <v>89546</v>
      </c>
      <c r="AR9" s="294">
        <v>13.2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291713</v>
      </c>
      <c r="AP10" s="295">
        <v>8692</v>
      </c>
      <c r="AQ10" s="296">
        <v>7518</v>
      </c>
      <c r="AR10" s="297">
        <v>15.6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460952</v>
      </c>
      <c r="AP11" s="295">
        <v>13734</v>
      </c>
      <c r="AQ11" s="296">
        <v>9181</v>
      </c>
      <c r="AR11" s="297">
        <v>49.6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v>97044</v>
      </c>
      <c r="AP12" s="295">
        <v>2891</v>
      </c>
      <c r="AQ12" s="296">
        <v>1021</v>
      </c>
      <c r="AR12" s="297">
        <v>183.2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512</v>
      </c>
      <c r="AP13" s="295" t="s">
        <v>512</v>
      </c>
      <c r="AQ13" s="296">
        <v>11</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182508</v>
      </c>
      <c r="AP14" s="295">
        <v>5438</v>
      </c>
      <c r="AQ14" s="296">
        <v>4082</v>
      </c>
      <c r="AR14" s="297">
        <v>33.200000000000003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73170</v>
      </c>
      <c r="AP15" s="295">
        <v>2180</v>
      </c>
      <c r="AQ15" s="296">
        <v>2228</v>
      </c>
      <c r="AR15" s="297">
        <v>-2.2000000000000002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-402152</v>
      </c>
      <c r="AP16" s="295">
        <v>-11982</v>
      </c>
      <c r="AQ16" s="296">
        <v>-8980</v>
      </c>
      <c r="AR16" s="297">
        <v>33.4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4105166</v>
      </c>
      <c r="AP17" s="295">
        <v>122316</v>
      </c>
      <c r="AQ17" s="296">
        <v>104606</v>
      </c>
      <c r="AR17" s="297">
        <v>16.899999999999999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12.1</v>
      </c>
      <c r="AP21" s="308">
        <v>10.09</v>
      </c>
      <c r="AQ21" s="309">
        <v>2.0099999999999998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100.3</v>
      </c>
      <c r="AP22" s="313">
        <v>97.8</v>
      </c>
      <c r="AQ22" s="314">
        <v>2.5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1699903</v>
      </c>
      <c r="AP32" s="322">
        <v>50650</v>
      </c>
      <c r="AQ32" s="323">
        <v>67805</v>
      </c>
      <c r="AR32" s="324">
        <v>-25.3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512</v>
      </c>
      <c r="AP34" s="322" t="s">
        <v>512</v>
      </c>
      <c r="AQ34" s="323">
        <v>11</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73631</v>
      </c>
      <c r="AP35" s="322">
        <v>2194</v>
      </c>
      <c r="AQ35" s="323">
        <v>18110</v>
      </c>
      <c r="AR35" s="324">
        <v>-87.9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67036</v>
      </c>
      <c r="AP36" s="322">
        <v>1997</v>
      </c>
      <c r="AQ36" s="323">
        <v>2781</v>
      </c>
      <c r="AR36" s="324">
        <v>-28.2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351737</v>
      </c>
      <c r="AP37" s="322">
        <v>10480</v>
      </c>
      <c r="AQ37" s="323">
        <v>1073</v>
      </c>
      <c r="AR37" s="324">
        <v>876.7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t="s">
        <v>512</v>
      </c>
      <c r="AP38" s="325" t="s">
        <v>512</v>
      </c>
      <c r="AQ38" s="326">
        <v>5</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-16100</v>
      </c>
      <c r="AP39" s="322">
        <v>-480</v>
      </c>
      <c r="AQ39" s="323">
        <v>-3858</v>
      </c>
      <c r="AR39" s="324">
        <v>-87.6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-1238467</v>
      </c>
      <c r="AP40" s="322">
        <v>-36901</v>
      </c>
      <c r="AQ40" s="323">
        <v>-59194</v>
      </c>
      <c r="AR40" s="324">
        <v>-37.700000000000003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937740</v>
      </c>
      <c r="AP41" s="322">
        <v>27941</v>
      </c>
      <c r="AQ41" s="323">
        <v>26732</v>
      </c>
      <c r="AR41" s="324">
        <v>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2686751</v>
      </c>
      <c r="AN51" s="344">
        <v>76086</v>
      </c>
      <c r="AO51" s="345">
        <v>49.5</v>
      </c>
      <c r="AP51" s="346">
        <v>90961</v>
      </c>
      <c r="AQ51" s="347">
        <v>20.100000000000001</v>
      </c>
      <c r="AR51" s="348">
        <v>29.4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2049852</v>
      </c>
      <c r="AN52" s="352">
        <v>58050</v>
      </c>
      <c r="AO52" s="353">
        <v>28</v>
      </c>
      <c r="AP52" s="354">
        <v>37720</v>
      </c>
      <c r="AQ52" s="355">
        <v>7.1</v>
      </c>
      <c r="AR52" s="356">
        <v>20.9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4549462</v>
      </c>
      <c r="AN53" s="344">
        <v>130428</v>
      </c>
      <c r="AO53" s="345">
        <v>71.400000000000006</v>
      </c>
      <c r="AP53" s="346">
        <v>106614</v>
      </c>
      <c r="AQ53" s="347">
        <v>17.2</v>
      </c>
      <c r="AR53" s="348">
        <v>54.2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3796417</v>
      </c>
      <c r="AN54" s="352">
        <v>108839</v>
      </c>
      <c r="AO54" s="353">
        <v>87.5</v>
      </c>
      <c r="AP54" s="354">
        <v>45545</v>
      </c>
      <c r="AQ54" s="355">
        <v>20.7</v>
      </c>
      <c r="AR54" s="356">
        <v>66.8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2483633</v>
      </c>
      <c r="AN55" s="344">
        <v>72088</v>
      </c>
      <c r="AO55" s="345">
        <v>-44.7</v>
      </c>
      <c r="AP55" s="346">
        <v>85459</v>
      </c>
      <c r="AQ55" s="347">
        <v>-19.8</v>
      </c>
      <c r="AR55" s="348">
        <v>-24.9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1522696</v>
      </c>
      <c r="AN56" s="352">
        <v>44196</v>
      </c>
      <c r="AO56" s="353">
        <v>-59.4</v>
      </c>
      <c r="AP56" s="354">
        <v>44378</v>
      </c>
      <c r="AQ56" s="355">
        <v>-2.6</v>
      </c>
      <c r="AR56" s="356">
        <v>-56.8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1943821</v>
      </c>
      <c r="AN57" s="344">
        <v>57198</v>
      </c>
      <c r="AO57" s="345">
        <v>-20.7</v>
      </c>
      <c r="AP57" s="346">
        <v>83280</v>
      </c>
      <c r="AQ57" s="347">
        <v>-2.5</v>
      </c>
      <c r="AR57" s="348">
        <v>-18.2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1436568</v>
      </c>
      <c r="AN58" s="352">
        <v>42272</v>
      </c>
      <c r="AO58" s="353">
        <v>-4.4000000000000004</v>
      </c>
      <c r="AP58" s="354">
        <v>43123</v>
      </c>
      <c r="AQ58" s="355">
        <v>-2.8</v>
      </c>
      <c r="AR58" s="356">
        <v>-1.6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1794557</v>
      </c>
      <c r="AN59" s="344">
        <v>53470</v>
      </c>
      <c r="AO59" s="345">
        <v>-6.5</v>
      </c>
      <c r="AP59" s="346">
        <v>88968</v>
      </c>
      <c r="AQ59" s="347">
        <v>6.8</v>
      </c>
      <c r="AR59" s="348">
        <v>-13.3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1242018</v>
      </c>
      <c r="AN60" s="352">
        <v>37007</v>
      </c>
      <c r="AO60" s="353">
        <v>-12.5</v>
      </c>
      <c r="AP60" s="354">
        <v>45482</v>
      </c>
      <c r="AQ60" s="355">
        <v>5.5</v>
      </c>
      <c r="AR60" s="356">
        <v>-18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2691645</v>
      </c>
      <c r="AN61" s="359">
        <v>77854</v>
      </c>
      <c r="AO61" s="360">
        <v>9.8000000000000007</v>
      </c>
      <c r="AP61" s="361">
        <v>91056</v>
      </c>
      <c r="AQ61" s="362">
        <v>4.4000000000000004</v>
      </c>
      <c r="AR61" s="348">
        <v>5.4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2009510</v>
      </c>
      <c r="AN62" s="352">
        <v>58073</v>
      </c>
      <c r="AO62" s="353">
        <v>7.8</v>
      </c>
      <c r="AP62" s="354">
        <v>43250</v>
      </c>
      <c r="AQ62" s="355">
        <v>5.6</v>
      </c>
      <c r="AR62" s="356">
        <v>2.2000000000000002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topLeftCell="A7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A22"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31.42</v>
      </c>
      <c r="G47" s="12">
        <v>24.94</v>
      </c>
      <c r="H47" s="12">
        <v>24.64</v>
      </c>
      <c r="I47" s="12">
        <v>21.41</v>
      </c>
      <c r="J47" s="13">
        <v>18.579999999999998</v>
      </c>
    </row>
    <row r="48" spans="2:10" ht="57.75" customHeight="1">
      <c r="B48" s="14"/>
      <c r="C48" s="1214" t="s">
        <v>4</v>
      </c>
      <c r="D48" s="1214"/>
      <c r="E48" s="1215"/>
      <c r="F48" s="15">
        <v>6.84</v>
      </c>
      <c r="G48" s="16">
        <v>4.6900000000000004</v>
      </c>
      <c r="H48" s="16">
        <v>6.09</v>
      </c>
      <c r="I48" s="16">
        <v>5.99</v>
      </c>
      <c r="J48" s="17">
        <v>4.5</v>
      </c>
    </row>
    <row r="49" spans="2:10" ht="57.75" customHeight="1" thickBot="1">
      <c r="B49" s="18"/>
      <c r="C49" s="1216" t="s">
        <v>5</v>
      </c>
      <c r="D49" s="1216"/>
      <c r="E49" s="1217"/>
      <c r="F49" s="19">
        <v>0.74</v>
      </c>
      <c r="G49" s="20" t="s">
        <v>559</v>
      </c>
      <c r="H49" s="20">
        <v>1.46</v>
      </c>
      <c r="I49" s="20" t="s">
        <v>560</v>
      </c>
      <c r="J49" s="21" t="s">
        <v>561</v>
      </c>
    </row>
    <row r="50" spans="2:10" ht="13.5" customHeight="1"/>
    <row r="51" spans="2:10" ht="13.5" hidden="1" customHeight="1"/>
    <row r="52" spans="2:10" ht="13.5" hidden="1" customHeight="1"/>
    <row r="53" spans="2:10" ht="13.5" hidden="1" customHeight="1"/>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k1052</cp:lastModifiedBy>
  <cp:lastPrinted>2019-10-28T00:11:59Z</cp:lastPrinted>
  <dcterms:created xsi:type="dcterms:W3CDTF">2019-02-14T02:13:27Z</dcterms:created>
  <dcterms:modified xsi:type="dcterms:W3CDTF">2019-10-28T00:19:55Z</dcterms:modified>
  <cp:category/>
</cp:coreProperties>
</file>