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file1\kamo\企画政策課_政策推進係\02_統計\05 統計一般事務\01 国勢調査\R03\公表関係\HP\"/>
    </mc:Choice>
  </mc:AlternateContent>
  <xr:revisionPtr revIDLastSave="0" documentId="13_ncr:1_{B2E8E718-B026-41B6-B33A-8652C063BBCA}" xr6:coauthVersionLast="36" xr6:coauthVersionMax="36" xr10:uidLastSave="{00000000-0000-0000-0000-000000000000}"/>
  <bookViews>
    <workbookView xWindow="0" yWindow="0" windowWidth="23040" windowHeight="8964" xr2:uid="{64354619-432A-49F4-976C-006CDA5229F1}"/>
  </bookViews>
  <sheets>
    <sheet name="字別集計" sheetId="1" r:id="rId1"/>
  </sheets>
  <definedNames>
    <definedName name="_xlnm.Print_Area" localSheetId="0">字別集計!$A$1:$K$92</definedName>
    <definedName name="_xlnm.Print_Titles" localSheetId="0">字別集計!$1:$3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E82" i="1"/>
  <c r="D82" i="1"/>
  <c r="I82" i="1" s="1"/>
  <c r="C82" i="1"/>
  <c r="G82" i="1" s="1"/>
  <c r="I57" i="1"/>
  <c r="G57" i="1"/>
  <c r="F57" i="1"/>
  <c r="E57" i="1"/>
  <c r="D57" i="1"/>
  <c r="C57" i="1"/>
  <c r="F33" i="1"/>
  <c r="I33" i="1" s="1"/>
  <c r="E33" i="1"/>
  <c r="G33" i="1" s="1"/>
  <c r="D33" i="1"/>
  <c r="C33" i="1"/>
  <c r="F5" i="1"/>
  <c r="I5" i="1" s="1"/>
  <c r="E5" i="1"/>
  <c r="G5" i="1" s="1"/>
  <c r="D5" i="1"/>
  <c r="D4" i="1" s="1"/>
  <c r="C5" i="1"/>
  <c r="C4" i="1" s="1"/>
  <c r="E4" i="1" l="1"/>
  <c r="G4" i="1" s="1"/>
  <c r="F4" i="1"/>
  <c r="I4" i="1" s="1"/>
</calcChain>
</file>

<file path=xl/sharedStrings.xml><?xml version="1.0" encoding="utf-8"?>
<sst xmlns="http://schemas.openxmlformats.org/spreadsheetml/2006/main" count="101" uniqueCount="96">
  <si>
    <t>令和2年国勢調査確報値　（字別集計）</t>
    <rPh sb="0" eb="2">
      <t>レイワ</t>
    </rPh>
    <rPh sb="3" eb="4">
      <t>ネン</t>
    </rPh>
    <rPh sb="4" eb="6">
      <t>コクセイ</t>
    </rPh>
    <rPh sb="6" eb="8">
      <t>チョウサ</t>
    </rPh>
    <rPh sb="8" eb="11">
      <t>カクホウチ</t>
    </rPh>
    <rPh sb="13" eb="15">
      <t>アザベツ</t>
    </rPh>
    <rPh sb="15" eb="17">
      <t>シュウケイ</t>
    </rPh>
    <phoneticPr fontId="4"/>
  </si>
  <si>
    <t>平成27年</t>
    <rPh sb="0" eb="2">
      <t>ヘイセイ</t>
    </rPh>
    <rPh sb="4" eb="5">
      <t>ネン</t>
    </rPh>
    <phoneticPr fontId="4"/>
  </si>
  <si>
    <t>令和２年</t>
    <rPh sb="0" eb="2">
      <t>レイワ</t>
    </rPh>
    <rPh sb="3" eb="4">
      <t>ネン</t>
    </rPh>
    <phoneticPr fontId="4"/>
  </si>
  <si>
    <t>増　　減</t>
    <rPh sb="0" eb="1">
      <t>ゾウ</t>
    </rPh>
    <rPh sb="3" eb="4">
      <t>ゲン</t>
    </rPh>
    <phoneticPr fontId="4"/>
  </si>
  <si>
    <t>世帯数</t>
    <rPh sb="0" eb="3">
      <t>セタイスウ</t>
    </rPh>
    <phoneticPr fontId="4"/>
  </si>
  <si>
    <t>人　口</t>
    <rPh sb="0" eb="1">
      <t>ヒト</t>
    </rPh>
    <rPh sb="2" eb="3">
      <t>クチ</t>
    </rPh>
    <phoneticPr fontId="4"/>
  </si>
  <si>
    <t>率</t>
    <rPh sb="0" eb="1">
      <t>リツ</t>
    </rPh>
    <phoneticPr fontId="4"/>
  </si>
  <si>
    <t>総　　　数</t>
    <phoneticPr fontId="4"/>
  </si>
  <si>
    <t>鴨川地域</t>
    <rPh sb="0" eb="2">
      <t>カモガワ</t>
    </rPh>
    <rPh sb="2" eb="4">
      <t>チイキ</t>
    </rPh>
    <phoneticPr fontId="4"/>
  </si>
  <si>
    <t>［田　原］</t>
    <rPh sb="1" eb="2">
      <t>タ</t>
    </rPh>
    <rPh sb="3" eb="4">
      <t>ハラ</t>
    </rPh>
    <phoneticPr fontId="4"/>
  </si>
  <si>
    <t>坂東</t>
    <rPh sb="0" eb="2">
      <t>バンドウ</t>
    </rPh>
    <phoneticPr fontId="4"/>
  </si>
  <si>
    <t>押切</t>
    <rPh sb="0" eb="2">
      <t>オシキリ</t>
    </rPh>
    <phoneticPr fontId="4"/>
  </si>
  <si>
    <t>池田</t>
    <rPh sb="0" eb="2">
      <t>イケダ</t>
    </rPh>
    <phoneticPr fontId="4"/>
  </si>
  <si>
    <t>京田</t>
    <rPh sb="0" eb="2">
      <t>キョウデン</t>
    </rPh>
    <phoneticPr fontId="4"/>
  </si>
  <si>
    <t>太田学</t>
    <rPh sb="0" eb="3">
      <t>オダガク</t>
    </rPh>
    <phoneticPr fontId="4"/>
  </si>
  <si>
    <t>竹平</t>
    <rPh sb="0" eb="2">
      <t>タケヒラ</t>
    </rPh>
    <phoneticPr fontId="4"/>
  </si>
  <si>
    <t>川代</t>
    <rPh sb="0" eb="2">
      <t>カワシロ</t>
    </rPh>
    <phoneticPr fontId="4"/>
  </si>
  <si>
    <t>太尾</t>
    <rPh sb="0" eb="2">
      <t>フトオ</t>
    </rPh>
    <phoneticPr fontId="4"/>
  </si>
  <si>
    <t>来秀・田原西</t>
    <rPh sb="0" eb="2">
      <t>ライシュウ</t>
    </rPh>
    <rPh sb="3" eb="6">
      <t>タバラニシ</t>
    </rPh>
    <phoneticPr fontId="4"/>
  </si>
  <si>
    <t>大里</t>
    <rPh sb="0" eb="2">
      <t>ダイリ</t>
    </rPh>
    <phoneticPr fontId="4"/>
  </si>
  <si>
    <t>［西　条］</t>
    <rPh sb="1" eb="2">
      <t>ニシ</t>
    </rPh>
    <rPh sb="3" eb="4">
      <t>ジョウ</t>
    </rPh>
    <phoneticPr fontId="4"/>
  </si>
  <si>
    <t>打墨</t>
  </si>
  <si>
    <t>滑谷</t>
    <rPh sb="0" eb="2">
      <t>ヌカリヤ</t>
    </rPh>
    <phoneticPr fontId="4"/>
  </si>
  <si>
    <t>八色</t>
    <rPh sb="0" eb="2">
      <t>ヤイロ</t>
    </rPh>
    <phoneticPr fontId="4"/>
  </si>
  <si>
    <t>花房</t>
    <rPh sb="0" eb="2">
      <t>ハナブサ</t>
    </rPh>
    <phoneticPr fontId="4"/>
  </si>
  <si>
    <t>粟斗</t>
    <rPh sb="0" eb="2">
      <t>アワト</t>
    </rPh>
    <phoneticPr fontId="4"/>
  </si>
  <si>
    <t>［東　条］</t>
    <rPh sb="1" eb="2">
      <t>ヒガシ</t>
    </rPh>
    <rPh sb="3" eb="4">
      <t>ジョウ</t>
    </rPh>
    <phoneticPr fontId="4"/>
  </si>
  <si>
    <t>和泉</t>
    <rPh sb="0" eb="2">
      <t>イズミ</t>
    </rPh>
    <phoneticPr fontId="4"/>
  </si>
  <si>
    <t>広場</t>
    <rPh sb="0" eb="2">
      <t>ヒロバ</t>
    </rPh>
    <phoneticPr fontId="4"/>
  </si>
  <si>
    <t>西町</t>
    <rPh sb="0" eb="2">
      <t>ニシチョウ</t>
    </rPh>
    <phoneticPr fontId="4"/>
  </si>
  <si>
    <t>東町・東元浜荻飛地</t>
    <rPh sb="0" eb="2">
      <t>ヒガシチョウ</t>
    </rPh>
    <rPh sb="3" eb="4">
      <t>ヒガシ</t>
    </rPh>
    <rPh sb="5" eb="7">
      <t>ハマオギ</t>
    </rPh>
    <phoneticPr fontId="4"/>
  </si>
  <si>
    <t>［鴨　川］</t>
    <rPh sb="1" eb="2">
      <t>カモ</t>
    </rPh>
    <rPh sb="3" eb="4">
      <t>カワ</t>
    </rPh>
    <phoneticPr fontId="4"/>
  </si>
  <si>
    <t>貝渚</t>
    <rPh sb="0" eb="2">
      <t>カイスカ</t>
    </rPh>
    <phoneticPr fontId="4"/>
  </si>
  <si>
    <t>磯村</t>
    <rPh sb="0" eb="2">
      <t>イソムラ</t>
    </rPh>
    <phoneticPr fontId="4"/>
  </si>
  <si>
    <t>前原</t>
    <rPh sb="0" eb="2">
      <t>マエバラ</t>
    </rPh>
    <phoneticPr fontId="4"/>
  </si>
  <si>
    <t>横渚</t>
    <rPh sb="0" eb="2">
      <t>ヨコスカ</t>
    </rPh>
    <phoneticPr fontId="4"/>
  </si>
  <si>
    <t>長狭地域</t>
    <rPh sb="0" eb="2">
      <t>ナガサ</t>
    </rPh>
    <rPh sb="2" eb="4">
      <t>チイキ</t>
    </rPh>
    <phoneticPr fontId="4"/>
  </si>
  <si>
    <t>［大　山］</t>
    <rPh sb="1" eb="2">
      <t>ダイ</t>
    </rPh>
    <rPh sb="3" eb="4">
      <t>ヤマ</t>
    </rPh>
    <phoneticPr fontId="4"/>
  </si>
  <si>
    <t>平塚・大山平塚</t>
    <rPh sb="0" eb="2">
      <t>ヒラツカ</t>
    </rPh>
    <rPh sb="3" eb="7">
      <t>オオヤマヒラツカ</t>
    </rPh>
    <phoneticPr fontId="4"/>
  </si>
  <si>
    <t>金束</t>
    <rPh sb="0" eb="2">
      <t>コヅカ</t>
    </rPh>
    <phoneticPr fontId="4"/>
  </si>
  <si>
    <t>古畑</t>
    <rPh sb="0" eb="2">
      <t>フルハタ</t>
    </rPh>
    <phoneticPr fontId="4"/>
  </si>
  <si>
    <t>奈良林</t>
    <rPh sb="0" eb="3">
      <t>ナラバヤシ</t>
    </rPh>
    <phoneticPr fontId="4"/>
  </si>
  <si>
    <t>佐野</t>
    <rPh sb="0" eb="2">
      <t>サノ</t>
    </rPh>
    <phoneticPr fontId="4"/>
  </si>
  <si>
    <t>釜沼</t>
    <rPh sb="0" eb="2">
      <t>カマヌマ</t>
    </rPh>
    <phoneticPr fontId="4"/>
  </si>
  <si>
    <t>［吉　尾］</t>
    <rPh sb="1" eb="2">
      <t>キチ</t>
    </rPh>
    <rPh sb="3" eb="4">
      <t>オ</t>
    </rPh>
    <phoneticPr fontId="4"/>
  </si>
  <si>
    <t>大幡</t>
    <rPh sb="0" eb="2">
      <t>オオハタ</t>
    </rPh>
    <phoneticPr fontId="4"/>
  </si>
  <si>
    <t>北風原</t>
    <rPh sb="0" eb="3">
      <t>ナライハラ</t>
    </rPh>
    <phoneticPr fontId="4"/>
  </si>
  <si>
    <t>寺門</t>
    <rPh sb="0" eb="2">
      <t>テラカド</t>
    </rPh>
    <phoneticPr fontId="4"/>
  </si>
  <si>
    <t>横尾</t>
    <rPh sb="0" eb="2">
      <t>ヨコオ</t>
    </rPh>
    <phoneticPr fontId="4"/>
  </si>
  <si>
    <t>細野</t>
    <rPh sb="0" eb="2">
      <t>ホソノ</t>
    </rPh>
    <phoneticPr fontId="4"/>
  </si>
  <si>
    <t>松尾寺</t>
    <rPh sb="0" eb="3">
      <t>マツオジ</t>
    </rPh>
    <phoneticPr fontId="4"/>
  </si>
  <si>
    <t>大川面</t>
    <rPh sb="0" eb="3">
      <t>オオカワヅラ</t>
    </rPh>
    <phoneticPr fontId="4"/>
  </si>
  <si>
    <t>仲</t>
    <rPh sb="0" eb="1">
      <t>ナカ</t>
    </rPh>
    <phoneticPr fontId="4"/>
  </si>
  <si>
    <t>宮山・吉尾平塚</t>
    <rPh sb="0" eb="2">
      <t>ミヤヤマ</t>
    </rPh>
    <phoneticPr fontId="4"/>
  </si>
  <si>
    <t>［主　基］</t>
    <rPh sb="1" eb="2">
      <t>オモ</t>
    </rPh>
    <rPh sb="3" eb="4">
      <t>モトイ</t>
    </rPh>
    <phoneticPr fontId="4"/>
  </si>
  <si>
    <t>成川</t>
    <rPh sb="0" eb="2">
      <t>ナリガワ</t>
    </rPh>
    <phoneticPr fontId="4"/>
  </si>
  <si>
    <t>北小町</t>
    <rPh sb="0" eb="3">
      <t>キタコマチ</t>
    </rPh>
    <phoneticPr fontId="4"/>
  </si>
  <si>
    <t>南小町</t>
    <rPh sb="0" eb="3">
      <t>ミナミコマチ</t>
    </rPh>
    <phoneticPr fontId="4"/>
  </si>
  <si>
    <t>上小原</t>
    <rPh sb="0" eb="3">
      <t>カミコバラ</t>
    </rPh>
    <phoneticPr fontId="4"/>
  </si>
  <si>
    <t>下小原</t>
    <rPh sb="0" eb="3">
      <t>シモコバラ</t>
    </rPh>
    <phoneticPr fontId="4"/>
  </si>
  <si>
    <t>江見地域</t>
    <rPh sb="0" eb="2">
      <t>エミ</t>
    </rPh>
    <rPh sb="2" eb="4">
      <t>チイキ</t>
    </rPh>
    <phoneticPr fontId="4"/>
  </si>
  <si>
    <t>［江　見］</t>
    <rPh sb="1" eb="2">
      <t>コウ</t>
    </rPh>
    <rPh sb="3" eb="4">
      <t>ミ</t>
    </rPh>
    <phoneticPr fontId="4"/>
  </si>
  <si>
    <t>江見青木</t>
    <rPh sb="0" eb="4">
      <t>エミアオキ</t>
    </rPh>
    <phoneticPr fontId="4"/>
  </si>
  <si>
    <t>東江見</t>
    <rPh sb="0" eb="3">
      <t>ヒガシエミ</t>
    </rPh>
    <phoneticPr fontId="4"/>
  </si>
  <si>
    <t>西江見</t>
    <rPh sb="0" eb="3">
      <t>ニシエミ</t>
    </rPh>
    <phoneticPr fontId="4"/>
  </si>
  <si>
    <t>江見内遠野</t>
  </si>
  <si>
    <t>江見東真門</t>
    <rPh sb="0" eb="5">
      <t>エミヒガシマカド</t>
    </rPh>
    <phoneticPr fontId="4"/>
  </si>
  <si>
    <t>江見西真門</t>
    <rPh sb="0" eb="2">
      <t>エミ</t>
    </rPh>
    <phoneticPr fontId="4"/>
  </si>
  <si>
    <t>江見外堀</t>
    <rPh sb="0" eb="2">
      <t>エミ</t>
    </rPh>
    <rPh sb="2" eb="4">
      <t>ソトボリ</t>
    </rPh>
    <phoneticPr fontId="4"/>
  </si>
  <si>
    <t>［曽　呂］</t>
    <rPh sb="1" eb="2">
      <t>ソウ</t>
    </rPh>
    <rPh sb="3" eb="4">
      <t>ロ</t>
    </rPh>
    <phoneticPr fontId="4"/>
  </si>
  <si>
    <t>畑</t>
    <rPh sb="0" eb="1">
      <t>ハタケ</t>
    </rPh>
    <phoneticPr fontId="4"/>
  </si>
  <si>
    <t>西</t>
    <rPh sb="0" eb="1">
      <t>ニシ</t>
    </rPh>
    <phoneticPr fontId="4"/>
  </si>
  <si>
    <t>東</t>
    <rPh sb="0" eb="1">
      <t>ヒガシ</t>
    </rPh>
    <phoneticPr fontId="4"/>
  </si>
  <si>
    <t>上</t>
    <rPh sb="0" eb="1">
      <t>カミ</t>
    </rPh>
    <phoneticPr fontId="4"/>
  </si>
  <si>
    <t>仲町</t>
    <rPh sb="0" eb="2">
      <t>ナカチョウ</t>
    </rPh>
    <phoneticPr fontId="4"/>
  </si>
  <si>
    <t>代</t>
    <rPh sb="0" eb="1">
      <t>ダイ</t>
    </rPh>
    <phoneticPr fontId="4"/>
  </si>
  <si>
    <t>二子</t>
    <rPh sb="0" eb="2">
      <t>フタゴ</t>
    </rPh>
    <phoneticPr fontId="4"/>
  </si>
  <si>
    <t>宮</t>
    <rPh sb="0" eb="1">
      <t>ミヤ</t>
    </rPh>
    <phoneticPr fontId="4"/>
  </si>
  <si>
    <t>［太　海］</t>
    <rPh sb="1" eb="2">
      <t>フトシ</t>
    </rPh>
    <rPh sb="3" eb="4">
      <t>ウミ</t>
    </rPh>
    <phoneticPr fontId="4"/>
  </si>
  <si>
    <t>太海</t>
    <rPh sb="0" eb="2">
      <t>フトミ</t>
    </rPh>
    <phoneticPr fontId="4"/>
  </si>
  <si>
    <t>太海浜</t>
    <rPh sb="0" eb="2">
      <t>フトミ</t>
    </rPh>
    <rPh sb="2" eb="3">
      <t>ハマ</t>
    </rPh>
    <phoneticPr fontId="4"/>
  </si>
  <si>
    <t>天面</t>
    <rPh sb="0" eb="1">
      <t>アマ</t>
    </rPh>
    <rPh sb="1" eb="2">
      <t>ツラ</t>
    </rPh>
    <phoneticPr fontId="4"/>
  </si>
  <si>
    <t>江見太夫崎</t>
    <rPh sb="0" eb="2">
      <t>エミ</t>
    </rPh>
    <rPh sb="2" eb="4">
      <t>タユウ</t>
    </rPh>
    <rPh sb="4" eb="5">
      <t>サキ</t>
    </rPh>
    <phoneticPr fontId="4"/>
  </si>
  <si>
    <t>江見吉浦</t>
    <rPh sb="0" eb="2">
      <t>エミ</t>
    </rPh>
    <rPh sb="2" eb="4">
      <t>ヨシウラ</t>
    </rPh>
    <phoneticPr fontId="4"/>
  </si>
  <si>
    <t>西山・太海西</t>
    <rPh sb="0" eb="2">
      <t>ニシヤマ</t>
    </rPh>
    <phoneticPr fontId="4"/>
  </si>
  <si>
    <t>天津小湊地域</t>
    <rPh sb="0" eb="2">
      <t>アマツ</t>
    </rPh>
    <rPh sb="2" eb="3">
      <t>コ</t>
    </rPh>
    <rPh sb="3" eb="4">
      <t>ミナト</t>
    </rPh>
    <rPh sb="4" eb="6">
      <t>チイキ</t>
    </rPh>
    <phoneticPr fontId="4"/>
  </si>
  <si>
    <t>［小　湊］</t>
    <rPh sb="1" eb="2">
      <t>ショウ</t>
    </rPh>
    <rPh sb="3" eb="4">
      <t>ミナト</t>
    </rPh>
    <phoneticPr fontId="4"/>
  </si>
  <si>
    <t>小湊</t>
    <rPh sb="0" eb="2">
      <t>コミナト</t>
    </rPh>
    <phoneticPr fontId="4"/>
  </si>
  <si>
    <t>内浦</t>
    <rPh sb="0" eb="2">
      <t>ウチウラ</t>
    </rPh>
    <phoneticPr fontId="4"/>
  </si>
  <si>
    <t>［天　津］</t>
    <rPh sb="1" eb="2">
      <t>テン</t>
    </rPh>
    <rPh sb="3" eb="4">
      <t>ツ</t>
    </rPh>
    <phoneticPr fontId="4"/>
  </si>
  <si>
    <t>天津</t>
    <rPh sb="0" eb="2">
      <t>アマツ</t>
    </rPh>
    <phoneticPr fontId="4"/>
  </si>
  <si>
    <t>浜荻</t>
    <rPh sb="0" eb="2">
      <t>ハマオギ</t>
    </rPh>
    <phoneticPr fontId="4"/>
  </si>
  <si>
    <t>浜荻元東飛地</t>
  </si>
  <si>
    <t>清澄</t>
    <rPh sb="0" eb="2">
      <t>キヨスミ</t>
    </rPh>
    <phoneticPr fontId="4"/>
  </si>
  <si>
    <t>四方木</t>
    <rPh sb="0" eb="3">
      <t>ヨモギ</t>
    </rPh>
    <phoneticPr fontId="4"/>
  </si>
  <si>
    <t>※△は減少を表します</t>
    <rPh sb="3" eb="5">
      <t>ゲンショウ</t>
    </rPh>
    <rPh sb="6" eb="7">
      <t>アラワ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</si>
</sst>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;&quot;△ &quot;0"/>
    <numFmt numFmtId="178" formatCode="0.0%;&quot;△&quot;0.0%"/>
    <numFmt numFmtId="179" formatCode="#,##0;&quot;△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2" applyFont="1">
      <alignment vertical="center"/>
    </xf>
    <xf numFmtId="176" fontId="5" fillId="0" borderId="0" xfId="2" applyNumberFormat="1" applyFont="1" applyAlignment="1">
      <alignment horizontal="right" vertical="center"/>
    </xf>
    <xf numFmtId="0" fontId="1" fillId="0" borderId="0" xfId="2" applyFont="1" applyFill="1" applyBorder="1" applyAlignment="1">
      <alignment horizontal="distributed" vertical="center" indent="1"/>
    </xf>
    <xf numFmtId="0" fontId="1" fillId="0" borderId="6" xfId="2" applyFont="1" applyFill="1" applyBorder="1" applyAlignment="1">
      <alignment horizontal="distributed" vertical="center" indent="1"/>
    </xf>
    <xf numFmtId="0" fontId="7" fillId="3" borderId="7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7" fillId="3" borderId="10" xfId="2" applyFont="1" applyFill="1" applyBorder="1" applyAlignment="1">
      <alignment horizontal="center" vertical="center"/>
    </xf>
    <xf numFmtId="0" fontId="7" fillId="3" borderId="11" xfId="2" applyFont="1" applyFill="1" applyBorder="1" applyAlignment="1">
      <alignment horizontal="center" vertical="center"/>
    </xf>
    <xf numFmtId="0" fontId="5" fillId="0" borderId="12" xfId="2" applyFont="1" applyBorder="1" applyAlignment="1">
      <alignment horizontal="distributed" vertical="center" indent="1"/>
    </xf>
    <xf numFmtId="38" fontId="8" fillId="0" borderId="13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15" xfId="1" applyFont="1" applyBorder="1">
      <alignment vertical="center"/>
    </xf>
    <xf numFmtId="38" fontId="8" fillId="0" borderId="16" xfId="1" applyFont="1" applyBorder="1">
      <alignment vertical="center"/>
    </xf>
    <xf numFmtId="177" fontId="8" fillId="0" borderId="13" xfId="2" applyNumberFormat="1" applyFont="1" applyBorder="1">
      <alignment vertical="center"/>
    </xf>
    <xf numFmtId="178" fontId="8" fillId="0" borderId="17" xfId="2" applyNumberFormat="1" applyFont="1" applyBorder="1">
      <alignment vertical="center"/>
    </xf>
    <xf numFmtId="179" fontId="8" fillId="0" borderId="17" xfId="2" applyNumberFormat="1" applyFont="1" applyBorder="1">
      <alignment vertical="center"/>
    </xf>
    <xf numFmtId="178" fontId="8" fillId="0" borderId="14" xfId="2" applyNumberFormat="1" applyFont="1" applyBorder="1" applyAlignment="1">
      <alignment horizontal="right" vertical="center"/>
    </xf>
    <xf numFmtId="0" fontId="5" fillId="0" borderId="0" xfId="2" applyFont="1">
      <alignment vertical="center"/>
    </xf>
    <xf numFmtId="0" fontId="5" fillId="4" borderId="18" xfId="2" applyFont="1" applyFill="1" applyBorder="1" applyAlignment="1">
      <alignment horizontal="distributed" vertical="center" indent="1"/>
    </xf>
    <xf numFmtId="38" fontId="5" fillId="4" borderId="19" xfId="1" applyFont="1" applyFill="1" applyBorder="1">
      <alignment vertical="center"/>
    </xf>
    <xf numFmtId="38" fontId="5" fillId="4" borderId="20" xfId="1" applyFont="1" applyFill="1" applyBorder="1">
      <alignment vertical="center"/>
    </xf>
    <xf numFmtId="38" fontId="5" fillId="4" borderId="21" xfId="1" applyFont="1" applyFill="1" applyBorder="1">
      <alignment vertical="center"/>
    </xf>
    <xf numFmtId="38" fontId="5" fillId="4" borderId="22" xfId="1" applyFont="1" applyFill="1" applyBorder="1">
      <alignment vertical="center"/>
    </xf>
    <xf numFmtId="177" fontId="5" fillId="4" borderId="19" xfId="2" applyNumberFormat="1" applyFont="1" applyFill="1" applyBorder="1">
      <alignment vertical="center"/>
    </xf>
    <xf numFmtId="178" fontId="5" fillId="4" borderId="23" xfId="2" applyNumberFormat="1" applyFont="1" applyFill="1" applyBorder="1">
      <alignment vertical="center"/>
    </xf>
    <xf numFmtId="179" fontId="5" fillId="4" borderId="23" xfId="2" applyNumberFormat="1" applyFont="1" applyFill="1" applyBorder="1">
      <alignment vertical="center"/>
    </xf>
    <xf numFmtId="178" fontId="5" fillId="4" borderId="20" xfId="2" applyNumberFormat="1" applyFont="1" applyFill="1" applyBorder="1" applyAlignment="1">
      <alignment horizontal="right" vertical="center"/>
    </xf>
    <xf numFmtId="0" fontId="7" fillId="0" borderId="0" xfId="2" applyFont="1">
      <alignment vertical="center"/>
    </xf>
    <xf numFmtId="0" fontId="5" fillId="5" borderId="18" xfId="2" applyFont="1" applyFill="1" applyBorder="1" applyAlignment="1">
      <alignment horizontal="distributed" vertical="center" indent="2"/>
    </xf>
    <xf numFmtId="38" fontId="5" fillId="5" borderId="19" xfId="1" applyFont="1" applyFill="1" applyBorder="1">
      <alignment vertical="center"/>
    </xf>
    <xf numFmtId="38" fontId="5" fillId="5" borderId="20" xfId="1" applyFont="1" applyFill="1" applyBorder="1">
      <alignment vertical="center"/>
    </xf>
    <xf numFmtId="38" fontId="5" fillId="5" borderId="21" xfId="1" applyFont="1" applyFill="1" applyBorder="1">
      <alignment vertical="center"/>
    </xf>
    <xf numFmtId="38" fontId="5" fillId="5" borderId="22" xfId="1" applyFont="1" applyFill="1" applyBorder="1">
      <alignment vertical="center"/>
    </xf>
    <xf numFmtId="177" fontId="5" fillId="5" borderId="19" xfId="2" applyNumberFormat="1" applyFont="1" applyFill="1" applyBorder="1">
      <alignment vertical="center"/>
    </xf>
    <xf numFmtId="178" fontId="5" fillId="5" borderId="23" xfId="2" applyNumberFormat="1" applyFont="1" applyFill="1" applyBorder="1" applyAlignment="1">
      <alignment horizontal="right" vertical="center"/>
    </xf>
    <xf numFmtId="179" fontId="5" fillId="5" borderId="23" xfId="2" applyNumberFormat="1" applyFont="1" applyFill="1" applyBorder="1">
      <alignment vertical="center"/>
    </xf>
    <xf numFmtId="178" fontId="5" fillId="5" borderId="20" xfId="2" applyNumberFormat="1" applyFont="1" applyFill="1" applyBorder="1" applyAlignment="1">
      <alignment horizontal="right" vertical="center"/>
    </xf>
    <xf numFmtId="0" fontId="5" fillId="0" borderId="18" xfId="2" applyFont="1" applyBorder="1" applyAlignment="1" applyProtection="1">
      <alignment horizontal="distributed" vertical="center" indent="1"/>
      <protection locked="0"/>
    </xf>
    <xf numFmtId="38" fontId="5" fillId="0" borderId="19" xfId="1" applyFont="1" applyBorder="1" applyProtection="1">
      <alignment vertical="center"/>
      <protection locked="0"/>
    </xf>
    <xf numFmtId="38" fontId="5" fillId="0" borderId="20" xfId="1" applyFont="1" applyBorder="1">
      <alignment vertical="center"/>
    </xf>
    <xf numFmtId="38" fontId="5" fillId="0" borderId="21" xfId="1" applyFont="1" applyBorder="1" applyProtection="1">
      <alignment vertical="center"/>
      <protection locked="0"/>
    </xf>
    <xf numFmtId="38" fontId="5" fillId="0" borderId="22" xfId="1" applyFont="1" applyBorder="1">
      <alignment vertical="center"/>
    </xf>
    <xf numFmtId="177" fontId="5" fillId="0" borderId="19" xfId="2" applyNumberFormat="1" applyFont="1" applyBorder="1">
      <alignment vertical="center"/>
    </xf>
    <xf numFmtId="178" fontId="5" fillId="0" borderId="23" xfId="2" applyNumberFormat="1" applyFont="1" applyBorder="1" applyAlignment="1">
      <alignment horizontal="right" vertical="center"/>
    </xf>
    <xf numFmtId="179" fontId="5" fillId="0" borderId="23" xfId="2" applyNumberFormat="1" applyFont="1" applyBorder="1">
      <alignment vertical="center"/>
    </xf>
    <xf numFmtId="178" fontId="5" fillId="0" borderId="20" xfId="2" applyNumberFormat="1" applyFont="1" applyBorder="1">
      <alignment vertical="center"/>
    </xf>
    <xf numFmtId="178" fontId="5" fillId="0" borderId="20" xfId="2" applyNumberFormat="1" applyFont="1" applyBorder="1" applyAlignment="1">
      <alignment horizontal="right" vertical="center"/>
    </xf>
    <xf numFmtId="178" fontId="5" fillId="5" borderId="20" xfId="2" applyNumberFormat="1" applyFont="1" applyFill="1" applyBorder="1">
      <alignment vertical="center"/>
    </xf>
    <xf numFmtId="0" fontId="5" fillId="0" borderId="18" xfId="2" applyFont="1" applyBorder="1" applyAlignment="1" applyProtection="1">
      <alignment horizontal="distributed" vertical="center" indent="2"/>
      <protection locked="0"/>
    </xf>
    <xf numFmtId="178" fontId="5" fillId="4" borderId="23" xfId="2" applyNumberFormat="1" applyFont="1" applyFill="1" applyBorder="1" applyAlignment="1">
      <alignment horizontal="right" vertical="center"/>
    </xf>
    <xf numFmtId="0" fontId="5" fillId="0" borderId="18" xfId="2" applyFont="1" applyBorder="1" applyAlignment="1" applyProtection="1">
      <alignment horizontal="distributed" vertical="center" wrapText="1" indent="1"/>
      <protection locked="0"/>
    </xf>
    <xf numFmtId="178" fontId="5" fillId="0" borderId="23" xfId="2" applyNumberFormat="1" applyFont="1" applyBorder="1">
      <alignment vertical="center"/>
    </xf>
    <xf numFmtId="0" fontId="5" fillId="0" borderId="24" xfId="2" applyFont="1" applyBorder="1" applyAlignment="1" applyProtection="1">
      <alignment horizontal="distributed" vertical="center" indent="1"/>
      <protection locked="0"/>
    </xf>
    <xf numFmtId="38" fontId="5" fillId="0" borderId="25" xfId="1" applyFont="1" applyBorder="1" applyProtection="1">
      <alignment vertical="center"/>
      <protection locked="0"/>
    </xf>
    <xf numFmtId="38" fontId="5" fillId="0" borderId="26" xfId="1" applyFont="1" applyBorder="1">
      <alignment vertical="center"/>
    </xf>
    <xf numFmtId="38" fontId="5" fillId="0" borderId="27" xfId="1" applyFont="1" applyBorder="1" applyProtection="1">
      <alignment vertical="center"/>
      <protection locked="0"/>
    </xf>
    <xf numFmtId="38" fontId="5" fillId="0" borderId="28" xfId="1" applyFont="1" applyBorder="1">
      <alignment vertical="center"/>
    </xf>
    <xf numFmtId="177" fontId="5" fillId="0" borderId="25" xfId="2" applyNumberFormat="1" applyFont="1" applyBorder="1">
      <alignment vertical="center"/>
    </xf>
    <xf numFmtId="178" fontId="5" fillId="0" borderId="29" xfId="2" applyNumberFormat="1" applyFont="1" applyBorder="1" applyAlignment="1">
      <alignment horizontal="right" vertical="center"/>
    </xf>
    <xf numFmtId="179" fontId="5" fillId="0" borderId="29" xfId="2" applyNumberFormat="1" applyFont="1" applyBorder="1">
      <alignment vertical="center"/>
    </xf>
    <xf numFmtId="178" fontId="5" fillId="0" borderId="26" xfId="2" applyNumberFormat="1" applyFont="1" applyBorder="1" applyAlignment="1">
      <alignment horizontal="right" vertical="center"/>
    </xf>
    <xf numFmtId="38" fontId="5" fillId="0" borderId="7" xfId="1" applyFont="1" applyBorder="1" applyProtection="1">
      <alignment vertical="center"/>
      <protection locked="0"/>
    </xf>
    <xf numFmtId="38" fontId="5" fillId="0" borderId="8" xfId="1" applyFont="1" applyBorder="1">
      <alignment vertical="center"/>
    </xf>
    <xf numFmtId="38" fontId="5" fillId="0" borderId="9" xfId="1" applyFont="1" applyBorder="1" applyProtection="1">
      <alignment vertical="center"/>
      <protection locked="0"/>
    </xf>
    <xf numFmtId="38" fontId="5" fillId="0" borderId="10" xfId="1" applyFont="1" applyBorder="1">
      <alignment vertical="center"/>
    </xf>
    <xf numFmtId="177" fontId="5" fillId="0" borderId="7" xfId="2" applyNumberFormat="1" applyFont="1" applyBorder="1">
      <alignment vertical="center"/>
    </xf>
    <xf numFmtId="178" fontId="5" fillId="0" borderId="11" xfId="2" applyNumberFormat="1" applyFont="1" applyBorder="1" applyAlignment="1">
      <alignment horizontal="right" vertical="center"/>
    </xf>
    <xf numFmtId="179" fontId="5" fillId="0" borderId="11" xfId="2" applyNumberFormat="1" applyFont="1" applyBorder="1">
      <alignment vertical="center"/>
    </xf>
    <xf numFmtId="178" fontId="5" fillId="0" borderId="8" xfId="2" applyNumberFormat="1" applyFont="1" applyBorder="1" applyAlignment="1">
      <alignment horizontal="right" vertical="center"/>
    </xf>
    <xf numFmtId="0" fontId="1" fillId="0" borderId="0" xfId="2" applyFont="1" applyAlignment="1">
      <alignment horizontal="distributed" vertical="center" indent="1"/>
    </xf>
    <xf numFmtId="0" fontId="5" fillId="0" borderId="30" xfId="2" applyFont="1" applyFill="1" applyBorder="1" applyAlignment="1" applyProtection="1">
      <alignment horizontal="distributed" vertical="center" indent="1"/>
      <protection locked="0"/>
    </xf>
    <xf numFmtId="0" fontId="2" fillId="0" borderId="0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9C4D9D45-632C-4B6B-A33C-7D4E5B45FB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ECD69-F90B-489E-9200-00BA52DA4F94}">
  <dimension ref="B1:L92"/>
  <sheetViews>
    <sheetView tabSelected="1" view="pageBreakPreview" zoomScale="60" zoomScaleNormal="100" workbookViewId="0">
      <pane ySplit="3" topLeftCell="A4" activePane="bottomLeft" state="frozen"/>
      <selection pane="bottomLeft" activeCell="R14" sqref="R14"/>
    </sheetView>
  </sheetViews>
  <sheetFormatPr defaultRowHeight="16.2" x14ac:dyDescent="0.45"/>
  <cols>
    <col min="1" max="1" width="2.3984375" style="1" customWidth="1"/>
    <col min="2" max="2" width="26.796875" style="71" bestFit="1" customWidth="1"/>
    <col min="3" max="10" width="11.796875" style="1" customWidth="1"/>
    <col min="11" max="11" width="1.296875" style="1" customWidth="1"/>
    <col min="12" max="12" width="9.09765625" style="2" bestFit="1" customWidth="1"/>
    <col min="13" max="16384" width="8.796875" style="1"/>
  </cols>
  <sheetData>
    <row r="1" spans="2:12" ht="24.75" customHeight="1" thickBot="1" x14ac:dyDescent="0.5">
      <c r="B1" s="73" t="s">
        <v>0</v>
      </c>
      <c r="C1" s="73"/>
      <c r="D1" s="73"/>
      <c r="E1" s="73"/>
      <c r="F1" s="73"/>
      <c r="G1" s="73"/>
      <c r="H1" s="73"/>
      <c r="I1" s="73"/>
      <c r="J1" s="73"/>
    </row>
    <row r="2" spans="2:12" ht="19.95" customHeight="1" x14ac:dyDescent="0.45">
      <c r="B2" s="3"/>
      <c r="C2" s="74" t="s">
        <v>1</v>
      </c>
      <c r="D2" s="75"/>
      <c r="E2" s="76" t="s">
        <v>2</v>
      </c>
      <c r="F2" s="77"/>
      <c r="G2" s="74" t="s">
        <v>3</v>
      </c>
      <c r="H2" s="78"/>
      <c r="I2" s="78"/>
      <c r="J2" s="75"/>
    </row>
    <row r="3" spans="2:12" ht="19.95" customHeight="1" thickBot="1" x14ac:dyDescent="0.5">
      <c r="B3" s="4"/>
      <c r="C3" s="5" t="s">
        <v>4</v>
      </c>
      <c r="D3" s="6" t="s">
        <v>5</v>
      </c>
      <c r="E3" s="7" t="s">
        <v>4</v>
      </c>
      <c r="F3" s="8" t="s">
        <v>5</v>
      </c>
      <c r="G3" s="5" t="s">
        <v>4</v>
      </c>
      <c r="H3" s="9" t="s">
        <v>6</v>
      </c>
      <c r="I3" s="9" t="s">
        <v>5</v>
      </c>
      <c r="J3" s="6" t="s">
        <v>6</v>
      </c>
    </row>
    <row r="4" spans="2:12" s="19" customFormat="1" ht="19.95" customHeight="1" x14ac:dyDescent="0.45">
      <c r="B4" s="10" t="s">
        <v>7</v>
      </c>
      <c r="C4" s="11">
        <f>SUM(C5,C33,C57,C82)</f>
        <v>14453</v>
      </c>
      <c r="D4" s="12">
        <f>SUM(D5,D33,D57,D82)</f>
        <v>33932</v>
      </c>
      <c r="E4" s="13">
        <f>SUM(E5,E33,E57,E82)</f>
        <v>14578</v>
      </c>
      <c r="F4" s="14">
        <f>SUM(F5,F33,F57,F82)</f>
        <v>32116</v>
      </c>
      <c r="G4" s="15">
        <f t="shared" ref="G4:G82" si="0">E4-C4</f>
        <v>125</v>
      </c>
      <c r="H4" s="16">
        <v>8.6E-3</v>
      </c>
      <c r="I4" s="17">
        <f t="shared" ref="I4:I82" si="1">F4-D4</f>
        <v>-1816</v>
      </c>
      <c r="J4" s="18">
        <v>-5.3499999999999999E-2</v>
      </c>
      <c r="L4" s="2"/>
    </row>
    <row r="5" spans="2:12" s="29" customFormat="1" ht="19.95" customHeight="1" x14ac:dyDescent="0.45">
      <c r="B5" s="20" t="s">
        <v>8</v>
      </c>
      <c r="C5" s="21">
        <f t="shared" ref="C5:F5" si="2">SUM(C6,C17,C23,C28)</f>
        <v>8303</v>
      </c>
      <c r="D5" s="22">
        <f t="shared" si="2"/>
        <v>18482</v>
      </c>
      <c r="E5" s="23">
        <f t="shared" si="2"/>
        <v>8742</v>
      </c>
      <c r="F5" s="24">
        <f t="shared" si="2"/>
        <v>18185</v>
      </c>
      <c r="G5" s="25">
        <f t="shared" si="0"/>
        <v>439</v>
      </c>
      <c r="H5" s="26">
        <v>5.2900000000000003E-2</v>
      </c>
      <c r="I5" s="27">
        <f t="shared" si="1"/>
        <v>-297</v>
      </c>
      <c r="J5" s="28">
        <v>-1.61E-2</v>
      </c>
      <c r="L5" s="2"/>
    </row>
    <row r="6" spans="2:12" ht="19.95" customHeight="1" x14ac:dyDescent="0.45">
      <c r="B6" s="30" t="s">
        <v>9</v>
      </c>
      <c r="C6" s="31">
        <v>1034</v>
      </c>
      <c r="D6" s="32">
        <v>2578</v>
      </c>
      <c r="E6" s="33">
        <v>987</v>
      </c>
      <c r="F6" s="34">
        <v>2369</v>
      </c>
      <c r="G6" s="35">
        <v>-47</v>
      </c>
      <c r="H6" s="36">
        <v>-4.5499999999999999E-2</v>
      </c>
      <c r="I6" s="37">
        <v>-209</v>
      </c>
      <c r="J6" s="38">
        <v>-8.1100000000000005E-2</v>
      </c>
    </row>
    <row r="7" spans="2:12" ht="19.95" customHeight="1" x14ac:dyDescent="0.45">
      <c r="B7" s="39" t="s">
        <v>10</v>
      </c>
      <c r="C7" s="40">
        <v>224</v>
      </c>
      <c r="D7" s="41">
        <v>584</v>
      </c>
      <c r="E7" s="42">
        <v>208</v>
      </c>
      <c r="F7" s="43">
        <v>540</v>
      </c>
      <c r="G7" s="44">
        <v>-16</v>
      </c>
      <c r="H7" s="45">
        <v>-7.1400000000000005E-2</v>
      </c>
      <c r="I7" s="46">
        <v>-44</v>
      </c>
      <c r="J7" s="47">
        <v>-7.5300000000000006E-2</v>
      </c>
    </row>
    <row r="8" spans="2:12" ht="19.95" customHeight="1" x14ac:dyDescent="0.45">
      <c r="B8" s="39" t="s">
        <v>11</v>
      </c>
      <c r="C8" s="40">
        <v>13</v>
      </c>
      <c r="D8" s="41">
        <v>37</v>
      </c>
      <c r="E8" s="42">
        <v>16</v>
      </c>
      <c r="F8" s="43">
        <v>43</v>
      </c>
      <c r="G8" s="44">
        <v>3</v>
      </c>
      <c r="H8" s="45">
        <v>0.23080000000000001</v>
      </c>
      <c r="I8" s="46">
        <v>6</v>
      </c>
      <c r="J8" s="48">
        <v>0.16220000000000001</v>
      </c>
    </row>
    <row r="9" spans="2:12" ht="19.95" customHeight="1" x14ac:dyDescent="0.45">
      <c r="B9" s="39" t="s">
        <v>12</v>
      </c>
      <c r="C9" s="40">
        <v>128</v>
      </c>
      <c r="D9" s="41">
        <v>295</v>
      </c>
      <c r="E9" s="42">
        <v>121</v>
      </c>
      <c r="F9" s="43">
        <v>283</v>
      </c>
      <c r="G9" s="44">
        <v>-7</v>
      </c>
      <c r="H9" s="45">
        <v>-5.4699999999999999E-2</v>
      </c>
      <c r="I9" s="46">
        <v>-12</v>
      </c>
      <c r="J9" s="48">
        <v>-4.07E-2</v>
      </c>
    </row>
    <row r="10" spans="2:12" ht="19.95" customHeight="1" x14ac:dyDescent="0.45">
      <c r="B10" s="39" t="s">
        <v>13</v>
      </c>
      <c r="C10" s="40">
        <v>59</v>
      </c>
      <c r="D10" s="41">
        <v>161</v>
      </c>
      <c r="E10" s="42">
        <v>55</v>
      </c>
      <c r="F10" s="43">
        <v>139</v>
      </c>
      <c r="G10" s="44">
        <v>-4</v>
      </c>
      <c r="H10" s="45">
        <v>-6.7799999999999999E-2</v>
      </c>
      <c r="I10" s="46">
        <v>-22</v>
      </c>
      <c r="J10" s="47">
        <v>-0.1366</v>
      </c>
    </row>
    <row r="11" spans="2:12" ht="19.95" customHeight="1" x14ac:dyDescent="0.45">
      <c r="B11" s="39" t="s">
        <v>14</v>
      </c>
      <c r="C11" s="40">
        <v>72</v>
      </c>
      <c r="D11" s="41">
        <v>175</v>
      </c>
      <c r="E11" s="42">
        <v>72</v>
      </c>
      <c r="F11" s="43">
        <v>159</v>
      </c>
      <c r="G11" s="44">
        <v>0</v>
      </c>
      <c r="H11" s="45">
        <v>0</v>
      </c>
      <c r="I11" s="46">
        <v>-16</v>
      </c>
      <c r="J11" s="47">
        <v>-9.1399999999999995E-2</v>
      </c>
    </row>
    <row r="12" spans="2:12" ht="19.95" customHeight="1" x14ac:dyDescent="0.45">
      <c r="B12" s="39" t="s">
        <v>15</v>
      </c>
      <c r="C12" s="40">
        <v>102</v>
      </c>
      <c r="D12" s="41">
        <v>259</v>
      </c>
      <c r="E12" s="42">
        <v>97</v>
      </c>
      <c r="F12" s="43">
        <v>241</v>
      </c>
      <c r="G12" s="44">
        <v>-5</v>
      </c>
      <c r="H12" s="45">
        <v>-4.9000000000000002E-2</v>
      </c>
      <c r="I12" s="46">
        <v>-18</v>
      </c>
      <c r="J12" s="48">
        <v>-6.9500000000000006E-2</v>
      </c>
    </row>
    <row r="13" spans="2:12" ht="19.95" customHeight="1" x14ac:dyDescent="0.45">
      <c r="B13" s="39" t="s">
        <v>16</v>
      </c>
      <c r="C13" s="40">
        <v>69</v>
      </c>
      <c r="D13" s="41">
        <v>182</v>
      </c>
      <c r="E13" s="42">
        <v>68</v>
      </c>
      <c r="F13" s="43">
        <v>163</v>
      </c>
      <c r="G13" s="44">
        <v>-1</v>
      </c>
      <c r="H13" s="45">
        <v>-1.4500000000000001E-2</v>
      </c>
      <c r="I13" s="46">
        <v>-19</v>
      </c>
      <c r="J13" s="48">
        <v>-0.10440000000000001</v>
      </c>
    </row>
    <row r="14" spans="2:12" ht="19.95" customHeight="1" x14ac:dyDescent="0.45">
      <c r="B14" s="39" t="s">
        <v>17</v>
      </c>
      <c r="C14" s="40">
        <v>111</v>
      </c>
      <c r="D14" s="41">
        <v>268</v>
      </c>
      <c r="E14" s="42">
        <v>98</v>
      </c>
      <c r="F14" s="43">
        <v>243</v>
      </c>
      <c r="G14" s="44">
        <v>-13</v>
      </c>
      <c r="H14" s="45">
        <v>-0.1171</v>
      </c>
      <c r="I14" s="46">
        <v>-25</v>
      </c>
      <c r="J14" s="47">
        <v>-9.3299999999999994E-2</v>
      </c>
    </row>
    <row r="15" spans="2:12" ht="19.95" customHeight="1" x14ac:dyDescent="0.45">
      <c r="B15" s="39" t="s">
        <v>18</v>
      </c>
      <c r="C15" s="40">
        <v>160</v>
      </c>
      <c r="D15" s="41">
        <v>405</v>
      </c>
      <c r="E15" s="42">
        <v>165</v>
      </c>
      <c r="F15" s="43">
        <v>380</v>
      </c>
      <c r="G15" s="44">
        <v>5</v>
      </c>
      <c r="H15" s="45">
        <v>3.1300000000000001E-2</v>
      </c>
      <c r="I15" s="46">
        <v>-25</v>
      </c>
      <c r="J15" s="47">
        <v>-6.1699999999999998E-2</v>
      </c>
    </row>
    <row r="16" spans="2:12" ht="19.95" customHeight="1" x14ac:dyDescent="0.45">
      <c r="B16" s="39" t="s">
        <v>19</v>
      </c>
      <c r="C16" s="40">
        <v>96</v>
      </c>
      <c r="D16" s="41">
        <v>212</v>
      </c>
      <c r="E16" s="42">
        <v>87</v>
      </c>
      <c r="F16" s="43">
        <v>178</v>
      </c>
      <c r="G16" s="44">
        <v>-9</v>
      </c>
      <c r="H16" s="45">
        <v>-9.3799999999999994E-2</v>
      </c>
      <c r="I16" s="46">
        <v>-34</v>
      </c>
      <c r="J16" s="48">
        <v>-0.16039999999999999</v>
      </c>
    </row>
    <row r="17" spans="2:10" ht="19.95" customHeight="1" x14ac:dyDescent="0.45">
      <c r="B17" s="30" t="s">
        <v>20</v>
      </c>
      <c r="C17" s="31">
        <v>1165</v>
      </c>
      <c r="D17" s="32">
        <v>2875</v>
      </c>
      <c r="E17" s="33">
        <v>1244</v>
      </c>
      <c r="F17" s="34">
        <v>2879</v>
      </c>
      <c r="G17" s="35">
        <v>79</v>
      </c>
      <c r="H17" s="36">
        <v>6.7799999999999999E-2</v>
      </c>
      <c r="I17" s="37">
        <v>4</v>
      </c>
      <c r="J17" s="49">
        <v>1.4E-3</v>
      </c>
    </row>
    <row r="18" spans="2:10" ht="19.95" customHeight="1" x14ac:dyDescent="0.45">
      <c r="B18" s="39" t="s">
        <v>21</v>
      </c>
      <c r="C18" s="40">
        <v>214</v>
      </c>
      <c r="D18" s="41">
        <v>568</v>
      </c>
      <c r="E18" s="42">
        <v>221</v>
      </c>
      <c r="F18" s="43">
        <v>578</v>
      </c>
      <c r="G18" s="44">
        <v>7</v>
      </c>
      <c r="H18" s="45">
        <v>3.27E-2</v>
      </c>
      <c r="I18" s="46">
        <v>10</v>
      </c>
      <c r="J18" s="47">
        <v>1.7600000000000001E-2</v>
      </c>
    </row>
    <row r="19" spans="2:10" ht="19.95" customHeight="1" x14ac:dyDescent="0.45">
      <c r="B19" s="39" t="s">
        <v>22</v>
      </c>
      <c r="C19" s="40">
        <v>136</v>
      </c>
      <c r="D19" s="41">
        <v>343</v>
      </c>
      <c r="E19" s="42">
        <v>172</v>
      </c>
      <c r="F19" s="43">
        <v>381</v>
      </c>
      <c r="G19" s="44">
        <v>36</v>
      </c>
      <c r="H19" s="45">
        <v>0.26469999999999999</v>
      </c>
      <c r="I19" s="46">
        <v>38</v>
      </c>
      <c r="J19" s="47">
        <v>0.1108</v>
      </c>
    </row>
    <row r="20" spans="2:10" ht="19.95" customHeight="1" x14ac:dyDescent="0.45">
      <c r="B20" s="39" t="s">
        <v>23</v>
      </c>
      <c r="C20" s="40">
        <v>364</v>
      </c>
      <c r="D20" s="41">
        <v>870</v>
      </c>
      <c r="E20" s="42">
        <v>375</v>
      </c>
      <c r="F20" s="43">
        <v>826</v>
      </c>
      <c r="G20" s="44">
        <v>11</v>
      </c>
      <c r="H20" s="45">
        <v>3.0200000000000001E-2</v>
      </c>
      <c r="I20" s="46">
        <v>-44</v>
      </c>
      <c r="J20" s="47">
        <v>-5.0599999999999999E-2</v>
      </c>
    </row>
    <row r="21" spans="2:10" ht="19.95" customHeight="1" x14ac:dyDescent="0.45">
      <c r="B21" s="39" t="s">
        <v>24</v>
      </c>
      <c r="C21" s="40">
        <v>405</v>
      </c>
      <c r="D21" s="41">
        <v>963</v>
      </c>
      <c r="E21" s="42">
        <v>434</v>
      </c>
      <c r="F21" s="43">
        <v>985</v>
      </c>
      <c r="G21" s="44">
        <v>29</v>
      </c>
      <c r="H21" s="45">
        <v>7.1599999999999997E-2</v>
      </c>
      <c r="I21" s="46">
        <v>22</v>
      </c>
      <c r="J21" s="47">
        <v>2.2800000000000001E-2</v>
      </c>
    </row>
    <row r="22" spans="2:10" ht="19.95" customHeight="1" x14ac:dyDescent="0.45">
      <c r="B22" s="39" t="s">
        <v>25</v>
      </c>
      <c r="C22" s="40">
        <v>46</v>
      </c>
      <c r="D22" s="41">
        <v>131</v>
      </c>
      <c r="E22" s="42">
        <v>42</v>
      </c>
      <c r="F22" s="43">
        <v>109</v>
      </c>
      <c r="G22" s="44">
        <v>-4</v>
      </c>
      <c r="H22" s="45">
        <v>-8.6999999999999994E-2</v>
      </c>
      <c r="I22" s="46">
        <v>-22</v>
      </c>
      <c r="J22" s="48">
        <v>-0.16789999999999999</v>
      </c>
    </row>
    <row r="23" spans="2:10" ht="19.95" customHeight="1" x14ac:dyDescent="0.45">
      <c r="B23" s="30" t="s">
        <v>26</v>
      </c>
      <c r="C23" s="31">
        <v>3294</v>
      </c>
      <c r="D23" s="32">
        <v>7068</v>
      </c>
      <c r="E23" s="33">
        <v>3690</v>
      </c>
      <c r="F23" s="34">
        <v>7295</v>
      </c>
      <c r="G23" s="35">
        <v>396</v>
      </c>
      <c r="H23" s="36">
        <v>0.1202</v>
      </c>
      <c r="I23" s="37">
        <v>227</v>
      </c>
      <c r="J23" s="38">
        <v>3.2099999999999997E-2</v>
      </c>
    </row>
    <row r="24" spans="2:10" ht="19.95" customHeight="1" x14ac:dyDescent="0.45">
      <c r="B24" s="50" t="s">
        <v>27</v>
      </c>
      <c r="C24" s="40">
        <v>255</v>
      </c>
      <c r="D24" s="41">
        <v>699</v>
      </c>
      <c r="E24" s="42">
        <v>268</v>
      </c>
      <c r="F24" s="43">
        <v>687</v>
      </c>
      <c r="G24" s="44">
        <v>13</v>
      </c>
      <c r="H24" s="45">
        <v>5.0999999999999997E-2</v>
      </c>
      <c r="I24" s="46">
        <v>-12</v>
      </c>
      <c r="J24" s="48">
        <v>-1.72E-2</v>
      </c>
    </row>
    <row r="25" spans="2:10" ht="19.95" customHeight="1" x14ac:dyDescent="0.45">
      <c r="B25" s="52" t="s">
        <v>28</v>
      </c>
      <c r="C25" s="40">
        <v>1033</v>
      </c>
      <c r="D25" s="41">
        <v>2493</v>
      </c>
      <c r="E25" s="42">
        <v>1193</v>
      </c>
      <c r="F25" s="43">
        <v>2615</v>
      </c>
      <c r="G25" s="44">
        <v>160</v>
      </c>
      <c r="H25" s="45">
        <v>0.15490000000000001</v>
      </c>
      <c r="I25" s="46">
        <v>122</v>
      </c>
      <c r="J25" s="48">
        <v>4.8899999999999999E-2</v>
      </c>
    </row>
    <row r="26" spans="2:10" ht="19.95" customHeight="1" x14ac:dyDescent="0.45">
      <c r="B26" s="39" t="s">
        <v>29</v>
      </c>
      <c r="C26" s="40">
        <v>681</v>
      </c>
      <c r="D26" s="41">
        <v>1501</v>
      </c>
      <c r="E26" s="42">
        <v>717</v>
      </c>
      <c r="F26" s="43">
        <v>1500</v>
      </c>
      <c r="G26" s="44">
        <v>36</v>
      </c>
      <c r="H26" s="45">
        <v>5.2900000000000003E-2</v>
      </c>
      <c r="I26" s="46">
        <v>-1</v>
      </c>
      <c r="J26" s="48">
        <v>-6.9999999999999999E-4</v>
      </c>
    </row>
    <row r="27" spans="2:10" ht="19.95" customHeight="1" x14ac:dyDescent="0.45">
      <c r="B27" s="52" t="s">
        <v>30</v>
      </c>
      <c r="C27" s="40">
        <v>1325</v>
      </c>
      <c r="D27" s="41">
        <v>2375</v>
      </c>
      <c r="E27" s="42">
        <v>1512</v>
      </c>
      <c r="F27" s="43">
        <v>2493</v>
      </c>
      <c r="G27" s="44">
        <v>187</v>
      </c>
      <c r="H27" s="45">
        <v>0.1411</v>
      </c>
      <c r="I27" s="46">
        <v>118</v>
      </c>
      <c r="J27" s="48">
        <v>4.9700000000000001E-2</v>
      </c>
    </row>
    <row r="28" spans="2:10" ht="19.95" customHeight="1" x14ac:dyDescent="0.45">
      <c r="B28" s="30" t="s">
        <v>31</v>
      </c>
      <c r="C28" s="31">
        <v>2810</v>
      </c>
      <c r="D28" s="32">
        <v>5961</v>
      </c>
      <c r="E28" s="33">
        <v>2821</v>
      </c>
      <c r="F28" s="34">
        <v>5642</v>
      </c>
      <c r="G28" s="35">
        <v>11</v>
      </c>
      <c r="H28" s="36">
        <v>3.8999999999999998E-3</v>
      </c>
      <c r="I28" s="37">
        <v>-319</v>
      </c>
      <c r="J28" s="38">
        <v>-5.3499999999999999E-2</v>
      </c>
    </row>
    <row r="29" spans="2:10" ht="19.95" customHeight="1" x14ac:dyDescent="0.45">
      <c r="B29" s="39" t="s">
        <v>32</v>
      </c>
      <c r="C29" s="40">
        <v>900</v>
      </c>
      <c r="D29" s="41">
        <v>2027</v>
      </c>
      <c r="E29" s="42">
        <v>873</v>
      </c>
      <c r="F29" s="43">
        <v>1893</v>
      </c>
      <c r="G29" s="44">
        <v>-27</v>
      </c>
      <c r="H29" s="45">
        <v>-0.03</v>
      </c>
      <c r="I29" s="46">
        <v>-134</v>
      </c>
      <c r="J29" s="48">
        <v>-6.6100000000000006E-2</v>
      </c>
    </row>
    <row r="30" spans="2:10" ht="19.95" customHeight="1" x14ac:dyDescent="0.45">
      <c r="B30" s="39" t="s">
        <v>33</v>
      </c>
      <c r="C30" s="40">
        <v>48</v>
      </c>
      <c r="D30" s="41">
        <v>111</v>
      </c>
      <c r="E30" s="42">
        <v>43</v>
      </c>
      <c r="F30" s="43">
        <v>80</v>
      </c>
      <c r="G30" s="44">
        <v>-5</v>
      </c>
      <c r="H30" s="45">
        <v>-0.1042</v>
      </c>
      <c r="I30" s="46">
        <v>-31</v>
      </c>
      <c r="J30" s="48">
        <v>-0.27929999999999999</v>
      </c>
    </row>
    <row r="31" spans="2:10" ht="19.95" customHeight="1" x14ac:dyDescent="0.45">
      <c r="B31" s="39" t="s">
        <v>34</v>
      </c>
      <c r="C31" s="40">
        <v>371</v>
      </c>
      <c r="D31" s="41">
        <v>812</v>
      </c>
      <c r="E31" s="42">
        <v>358</v>
      </c>
      <c r="F31" s="43">
        <v>705</v>
      </c>
      <c r="G31" s="44">
        <v>-13</v>
      </c>
      <c r="H31" s="45">
        <v>-3.5000000000000003E-2</v>
      </c>
      <c r="I31" s="46">
        <v>-107</v>
      </c>
      <c r="J31" s="47">
        <v>-0.1318</v>
      </c>
    </row>
    <row r="32" spans="2:10" ht="19.95" customHeight="1" x14ac:dyDescent="0.45">
      <c r="B32" s="39" t="s">
        <v>35</v>
      </c>
      <c r="C32" s="40">
        <v>1491</v>
      </c>
      <c r="D32" s="41">
        <v>3011</v>
      </c>
      <c r="E32" s="42">
        <v>1547</v>
      </c>
      <c r="F32" s="43">
        <v>2964</v>
      </c>
      <c r="G32" s="44">
        <v>56</v>
      </c>
      <c r="H32" s="45">
        <v>3.7600000000000001E-2</v>
      </c>
      <c r="I32" s="46">
        <v>-47</v>
      </c>
      <c r="J32" s="47">
        <v>-1.5599999999999999E-2</v>
      </c>
    </row>
    <row r="33" spans="2:12" s="29" customFormat="1" ht="19.95" customHeight="1" x14ac:dyDescent="0.45">
      <c r="B33" s="20" t="s">
        <v>36</v>
      </c>
      <c r="C33" s="21">
        <f>SUM(C34,C41,C51)</f>
        <v>1757</v>
      </c>
      <c r="D33" s="22">
        <f>SUM(D34,D41,D51)</f>
        <v>4649</v>
      </c>
      <c r="E33" s="23">
        <f>SUM(E34,E41,E51)</f>
        <v>1654</v>
      </c>
      <c r="F33" s="24">
        <f>SUM(F34,F41,F51)</f>
        <v>4184</v>
      </c>
      <c r="G33" s="25">
        <f t="shared" si="0"/>
        <v>-103</v>
      </c>
      <c r="H33" s="51">
        <v>-5.8599999999999999E-2</v>
      </c>
      <c r="I33" s="27">
        <f t="shared" si="1"/>
        <v>-465</v>
      </c>
      <c r="J33" s="28">
        <v>-0.1</v>
      </c>
      <c r="L33" s="2"/>
    </row>
    <row r="34" spans="2:12" ht="19.95" customHeight="1" x14ac:dyDescent="0.45">
      <c r="B34" s="30" t="s">
        <v>37</v>
      </c>
      <c r="C34" s="31">
        <v>488</v>
      </c>
      <c r="D34" s="32">
        <v>1219</v>
      </c>
      <c r="E34" s="33">
        <v>449</v>
      </c>
      <c r="F34" s="34">
        <v>1070</v>
      </c>
      <c r="G34" s="35">
        <v>-39</v>
      </c>
      <c r="H34" s="36">
        <v>-7.9899999999999999E-2</v>
      </c>
      <c r="I34" s="37">
        <v>-149</v>
      </c>
      <c r="J34" s="38">
        <v>-0.1222</v>
      </c>
    </row>
    <row r="35" spans="2:12" ht="19.95" customHeight="1" x14ac:dyDescent="0.45">
      <c r="B35" s="52" t="s">
        <v>38</v>
      </c>
      <c r="C35" s="40">
        <v>168</v>
      </c>
      <c r="D35" s="41">
        <v>410</v>
      </c>
      <c r="E35" s="42">
        <v>159</v>
      </c>
      <c r="F35" s="43">
        <v>364</v>
      </c>
      <c r="G35" s="44">
        <v>-9</v>
      </c>
      <c r="H35" s="45">
        <v>-5.3600000000000002E-2</v>
      </c>
      <c r="I35" s="46">
        <v>-46</v>
      </c>
      <c r="J35" s="48">
        <v>-0.11219999999999999</v>
      </c>
    </row>
    <row r="36" spans="2:12" ht="19.95" customHeight="1" x14ac:dyDescent="0.45">
      <c r="B36" s="39" t="s">
        <v>39</v>
      </c>
      <c r="C36" s="40">
        <v>145</v>
      </c>
      <c r="D36" s="41">
        <v>372</v>
      </c>
      <c r="E36" s="42">
        <v>129</v>
      </c>
      <c r="F36" s="43">
        <v>318</v>
      </c>
      <c r="G36" s="44">
        <v>-16</v>
      </c>
      <c r="H36" s="45">
        <v>-0.1103</v>
      </c>
      <c r="I36" s="46">
        <v>-54</v>
      </c>
      <c r="J36" s="48">
        <v>-0.1452</v>
      </c>
    </row>
    <row r="37" spans="2:12" ht="19.95" customHeight="1" x14ac:dyDescent="0.45">
      <c r="B37" s="39" t="s">
        <v>40</v>
      </c>
      <c r="C37" s="40">
        <v>49</v>
      </c>
      <c r="D37" s="41">
        <v>115</v>
      </c>
      <c r="E37" s="42">
        <v>46</v>
      </c>
      <c r="F37" s="43">
        <v>106</v>
      </c>
      <c r="G37" s="44">
        <v>-3</v>
      </c>
      <c r="H37" s="45">
        <v>-6.1199999999999997E-2</v>
      </c>
      <c r="I37" s="46">
        <v>-9</v>
      </c>
      <c r="J37" s="48">
        <v>-7.8299999999999995E-2</v>
      </c>
    </row>
    <row r="38" spans="2:12" ht="19.95" customHeight="1" x14ac:dyDescent="0.45">
      <c r="B38" s="39" t="s">
        <v>41</v>
      </c>
      <c r="C38" s="40">
        <v>43</v>
      </c>
      <c r="D38" s="41">
        <v>113</v>
      </c>
      <c r="E38" s="42">
        <v>41</v>
      </c>
      <c r="F38" s="43">
        <v>102</v>
      </c>
      <c r="G38" s="44">
        <v>-2</v>
      </c>
      <c r="H38" s="53">
        <v>-4.65E-2</v>
      </c>
      <c r="I38" s="46">
        <v>-11</v>
      </c>
      <c r="J38" s="48">
        <v>-9.7299999999999998E-2</v>
      </c>
    </row>
    <row r="39" spans="2:12" ht="19.95" customHeight="1" x14ac:dyDescent="0.45">
      <c r="B39" s="39" t="s">
        <v>42</v>
      </c>
      <c r="C39" s="40">
        <v>26</v>
      </c>
      <c r="D39" s="41">
        <v>72</v>
      </c>
      <c r="E39" s="42">
        <v>24</v>
      </c>
      <c r="F39" s="43">
        <v>61</v>
      </c>
      <c r="G39" s="44">
        <v>-2</v>
      </c>
      <c r="H39" s="53">
        <v>-7.6899999999999996E-2</v>
      </c>
      <c r="I39" s="46">
        <v>-11</v>
      </c>
      <c r="J39" s="47">
        <v>-0.15279999999999999</v>
      </c>
    </row>
    <row r="40" spans="2:12" ht="19.95" customHeight="1" x14ac:dyDescent="0.45">
      <c r="B40" s="39" t="s">
        <v>43</v>
      </c>
      <c r="C40" s="40">
        <v>57</v>
      </c>
      <c r="D40" s="41">
        <v>137</v>
      </c>
      <c r="E40" s="42">
        <v>50</v>
      </c>
      <c r="F40" s="43">
        <v>119</v>
      </c>
      <c r="G40" s="44">
        <v>-7</v>
      </c>
      <c r="H40" s="53">
        <v>-0.12280000000000001</v>
      </c>
      <c r="I40" s="46">
        <v>-18</v>
      </c>
      <c r="J40" s="48">
        <v>-0.13139999999999999</v>
      </c>
    </row>
    <row r="41" spans="2:12" ht="19.95" customHeight="1" x14ac:dyDescent="0.45">
      <c r="B41" s="30" t="s">
        <v>44</v>
      </c>
      <c r="C41" s="31">
        <v>667</v>
      </c>
      <c r="D41" s="32">
        <v>1839</v>
      </c>
      <c r="E41" s="33">
        <v>625</v>
      </c>
      <c r="F41" s="34">
        <v>1666</v>
      </c>
      <c r="G41" s="35">
        <v>-42</v>
      </c>
      <c r="H41" s="36">
        <v>-6.3E-2</v>
      </c>
      <c r="I41" s="37">
        <v>-173</v>
      </c>
      <c r="J41" s="38">
        <v>-9.4100000000000003E-2</v>
      </c>
    </row>
    <row r="42" spans="2:12" ht="19.95" customHeight="1" x14ac:dyDescent="0.45">
      <c r="B42" s="39" t="s">
        <v>45</v>
      </c>
      <c r="C42" s="40">
        <v>100</v>
      </c>
      <c r="D42" s="41">
        <v>405</v>
      </c>
      <c r="E42" s="42">
        <v>107</v>
      </c>
      <c r="F42" s="43">
        <v>414</v>
      </c>
      <c r="G42" s="44">
        <v>7</v>
      </c>
      <c r="H42" s="45">
        <v>7.0000000000000007E-2</v>
      </c>
      <c r="I42" s="46">
        <v>9</v>
      </c>
      <c r="J42" s="48">
        <v>2.2200000000000001E-2</v>
      </c>
    </row>
    <row r="43" spans="2:12" ht="19.95" customHeight="1" x14ac:dyDescent="0.45">
      <c r="B43" s="39" t="s">
        <v>46</v>
      </c>
      <c r="C43" s="40">
        <v>103</v>
      </c>
      <c r="D43" s="41">
        <v>269</v>
      </c>
      <c r="E43" s="42">
        <v>91</v>
      </c>
      <c r="F43" s="43">
        <v>207</v>
      </c>
      <c r="G43" s="44">
        <v>-12</v>
      </c>
      <c r="H43" s="45">
        <v>-0.11650000000000001</v>
      </c>
      <c r="I43" s="46">
        <v>-62</v>
      </c>
      <c r="J43" s="48">
        <v>-0.23050000000000001</v>
      </c>
    </row>
    <row r="44" spans="2:12" ht="19.95" customHeight="1" x14ac:dyDescent="0.45">
      <c r="B44" s="39" t="s">
        <v>47</v>
      </c>
      <c r="C44" s="40">
        <v>38</v>
      </c>
      <c r="D44" s="41">
        <v>92</v>
      </c>
      <c r="E44" s="42">
        <v>38</v>
      </c>
      <c r="F44" s="43">
        <v>87</v>
      </c>
      <c r="G44" s="44">
        <v>0</v>
      </c>
      <c r="H44" s="45">
        <v>0</v>
      </c>
      <c r="I44" s="46">
        <v>-5</v>
      </c>
      <c r="J44" s="48">
        <v>-5.4300000000000001E-2</v>
      </c>
    </row>
    <row r="45" spans="2:12" ht="19.95" customHeight="1" x14ac:dyDescent="0.45">
      <c r="B45" s="39" t="s">
        <v>48</v>
      </c>
      <c r="C45" s="40">
        <v>42</v>
      </c>
      <c r="D45" s="41">
        <v>97</v>
      </c>
      <c r="E45" s="42">
        <v>38</v>
      </c>
      <c r="F45" s="43">
        <v>80</v>
      </c>
      <c r="G45" s="44">
        <v>-4</v>
      </c>
      <c r="H45" s="45">
        <v>-9.5200000000000007E-2</v>
      </c>
      <c r="I45" s="46">
        <v>-17</v>
      </c>
      <c r="J45" s="48">
        <v>-0.17530000000000001</v>
      </c>
    </row>
    <row r="46" spans="2:12" ht="19.95" customHeight="1" x14ac:dyDescent="0.45">
      <c r="B46" s="39" t="s">
        <v>49</v>
      </c>
      <c r="C46" s="40">
        <v>58</v>
      </c>
      <c r="D46" s="41">
        <v>134</v>
      </c>
      <c r="E46" s="42">
        <v>49</v>
      </c>
      <c r="F46" s="43">
        <v>109</v>
      </c>
      <c r="G46" s="44">
        <v>-9</v>
      </c>
      <c r="H46" s="45">
        <v>-0.1552</v>
      </c>
      <c r="I46" s="46">
        <v>-25</v>
      </c>
      <c r="J46" s="48">
        <v>-0.18659999999999999</v>
      </c>
    </row>
    <row r="47" spans="2:12" ht="19.95" customHeight="1" x14ac:dyDescent="0.45">
      <c r="B47" s="39" t="s">
        <v>50</v>
      </c>
      <c r="C47" s="40">
        <v>67</v>
      </c>
      <c r="D47" s="41">
        <v>152</v>
      </c>
      <c r="E47" s="42">
        <v>61</v>
      </c>
      <c r="F47" s="43">
        <v>145</v>
      </c>
      <c r="G47" s="44">
        <v>-6</v>
      </c>
      <c r="H47" s="45">
        <v>-8.9599999999999999E-2</v>
      </c>
      <c r="I47" s="46">
        <v>-7</v>
      </c>
      <c r="J47" s="48">
        <v>-4.6100000000000002E-2</v>
      </c>
    </row>
    <row r="48" spans="2:12" ht="19.95" customHeight="1" x14ac:dyDescent="0.45">
      <c r="B48" s="39" t="s">
        <v>51</v>
      </c>
      <c r="C48" s="40">
        <v>70</v>
      </c>
      <c r="D48" s="41">
        <v>184</v>
      </c>
      <c r="E48" s="42">
        <v>65</v>
      </c>
      <c r="F48" s="43">
        <v>171</v>
      </c>
      <c r="G48" s="44">
        <v>-5</v>
      </c>
      <c r="H48" s="45">
        <v>-7.1400000000000005E-2</v>
      </c>
      <c r="I48" s="46">
        <v>-13</v>
      </c>
      <c r="J48" s="48">
        <v>-7.0699999999999999E-2</v>
      </c>
    </row>
    <row r="49" spans="2:12" ht="19.95" customHeight="1" x14ac:dyDescent="0.45">
      <c r="B49" s="39" t="s">
        <v>52</v>
      </c>
      <c r="C49" s="40">
        <v>88</v>
      </c>
      <c r="D49" s="41">
        <v>214</v>
      </c>
      <c r="E49" s="42">
        <v>83</v>
      </c>
      <c r="F49" s="43">
        <v>193</v>
      </c>
      <c r="G49" s="44">
        <v>-5</v>
      </c>
      <c r="H49" s="45">
        <v>-5.6800000000000003E-2</v>
      </c>
      <c r="I49" s="46">
        <v>-21</v>
      </c>
      <c r="J49" s="48">
        <v>-9.8100000000000007E-2</v>
      </c>
    </row>
    <row r="50" spans="2:12" ht="19.95" customHeight="1" x14ac:dyDescent="0.45">
      <c r="B50" s="39" t="s">
        <v>53</v>
      </c>
      <c r="C50" s="40">
        <v>101</v>
      </c>
      <c r="D50" s="41">
        <v>292</v>
      </c>
      <c r="E50" s="42">
        <v>93</v>
      </c>
      <c r="F50" s="43">
        <v>260</v>
      </c>
      <c r="G50" s="44">
        <v>-8</v>
      </c>
      <c r="H50" s="45">
        <v>-7.9200000000000007E-2</v>
      </c>
      <c r="I50" s="46">
        <v>-32</v>
      </c>
      <c r="J50" s="48">
        <v>-0.1096</v>
      </c>
    </row>
    <row r="51" spans="2:12" ht="19.95" customHeight="1" x14ac:dyDescent="0.45">
      <c r="B51" s="30" t="s">
        <v>54</v>
      </c>
      <c r="C51" s="31">
        <v>602</v>
      </c>
      <c r="D51" s="32">
        <v>1591</v>
      </c>
      <c r="E51" s="33">
        <v>580</v>
      </c>
      <c r="F51" s="34">
        <v>1448</v>
      </c>
      <c r="G51" s="35">
        <v>-22</v>
      </c>
      <c r="H51" s="36">
        <v>-3.6499999999999998E-2</v>
      </c>
      <c r="I51" s="37">
        <v>-143</v>
      </c>
      <c r="J51" s="38">
        <v>-8.9899999999999994E-2</v>
      </c>
    </row>
    <row r="52" spans="2:12" ht="19.95" customHeight="1" x14ac:dyDescent="0.45">
      <c r="B52" s="39" t="s">
        <v>55</v>
      </c>
      <c r="C52" s="40">
        <v>165</v>
      </c>
      <c r="D52" s="41">
        <v>418</v>
      </c>
      <c r="E52" s="42">
        <v>153</v>
      </c>
      <c r="F52" s="43">
        <v>344</v>
      </c>
      <c r="G52" s="44">
        <v>-12</v>
      </c>
      <c r="H52" s="45">
        <v>-7.2700000000000001E-2</v>
      </c>
      <c r="I52" s="46">
        <v>-74</v>
      </c>
      <c r="J52" s="48">
        <v>-0.17699999999999999</v>
      </c>
    </row>
    <row r="53" spans="2:12" ht="19.95" customHeight="1" x14ac:dyDescent="0.45">
      <c r="B53" s="39" t="s">
        <v>56</v>
      </c>
      <c r="C53" s="40">
        <v>158</v>
      </c>
      <c r="D53" s="41">
        <v>390</v>
      </c>
      <c r="E53" s="42">
        <v>157</v>
      </c>
      <c r="F53" s="43">
        <v>373</v>
      </c>
      <c r="G53" s="44">
        <v>-1</v>
      </c>
      <c r="H53" s="45">
        <v>-6.3E-3</v>
      </c>
      <c r="I53" s="46">
        <v>-17</v>
      </c>
      <c r="J53" s="48">
        <v>-4.36E-2</v>
      </c>
    </row>
    <row r="54" spans="2:12" ht="19.95" customHeight="1" x14ac:dyDescent="0.45">
      <c r="B54" s="39" t="s">
        <v>57</v>
      </c>
      <c r="C54" s="40">
        <v>168</v>
      </c>
      <c r="D54" s="41">
        <v>484</v>
      </c>
      <c r="E54" s="42">
        <v>163</v>
      </c>
      <c r="F54" s="43">
        <v>449</v>
      </c>
      <c r="G54" s="44">
        <v>-5</v>
      </c>
      <c r="H54" s="45">
        <v>-2.98E-2</v>
      </c>
      <c r="I54" s="46">
        <v>-35</v>
      </c>
      <c r="J54" s="48">
        <v>-7.2300000000000003E-2</v>
      </c>
    </row>
    <row r="55" spans="2:12" ht="19.95" customHeight="1" x14ac:dyDescent="0.45">
      <c r="B55" s="39" t="s">
        <v>58</v>
      </c>
      <c r="C55" s="40">
        <v>73</v>
      </c>
      <c r="D55" s="41">
        <v>188</v>
      </c>
      <c r="E55" s="42">
        <v>65</v>
      </c>
      <c r="F55" s="43">
        <v>164</v>
      </c>
      <c r="G55" s="44">
        <v>-8</v>
      </c>
      <c r="H55" s="45">
        <v>-0.1096</v>
      </c>
      <c r="I55" s="46">
        <v>-24</v>
      </c>
      <c r="J55" s="48">
        <v>-0.12770000000000001</v>
      </c>
    </row>
    <row r="56" spans="2:12" ht="19.95" customHeight="1" x14ac:dyDescent="0.45">
      <c r="B56" s="39" t="s">
        <v>59</v>
      </c>
      <c r="C56" s="40">
        <v>38</v>
      </c>
      <c r="D56" s="41">
        <v>111</v>
      </c>
      <c r="E56" s="42">
        <v>42</v>
      </c>
      <c r="F56" s="43">
        <v>118</v>
      </c>
      <c r="G56" s="44">
        <v>4</v>
      </c>
      <c r="H56" s="45">
        <v>0.1053</v>
      </c>
      <c r="I56" s="46">
        <v>7</v>
      </c>
      <c r="J56" s="48">
        <v>6.3100000000000003E-2</v>
      </c>
    </row>
    <row r="57" spans="2:12" s="29" customFormat="1" ht="19.8" customHeight="1" x14ac:dyDescent="0.45">
      <c r="B57" s="20" t="s">
        <v>60</v>
      </c>
      <c r="C57" s="21">
        <f t="shared" ref="C57:F57" si="3">SUM(C58,C66,C75)</f>
        <v>1929</v>
      </c>
      <c r="D57" s="22">
        <f t="shared" si="3"/>
        <v>4859</v>
      </c>
      <c r="E57" s="23">
        <f t="shared" si="3"/>
        <v>1897</v>
      </c>
      <c r="F57" s="24">
        <f t="shared" si="3"/>
        <v>4535</v>
      </c>
      <c r="G57" s="25">
        <f t="shared" si="0"/>
        <v>-32</v>
      </c>
      <c r="H57" s="51">
        <v>-1.66E-2</v>
      </c>
      <c r="I57" s="27">
        <f t="shared" si="1"/>
        <v>-324</v>
      </c>
      <c r="J57" s="28">
        <v>-6.6699999999999995E-2</v>
      </c>
      <c r="L57" s="2"/>
    </row>
    <row r="58" spans="2:12" ht="19.95" customHeight="1" x14ac:dyDescent="0.45">
      <c r="B58" s="30" t="s">
        <v>61</v>
      </c>
      <c r="C58" s="31">
        <v>659</v>
      </c>
      <c r="D58" s="32">
        <v>1524</v>
      </c>
      <c r="E58" s="33">
        <v>654</v>
      </c>
      <c r="F58" s="34">
        <v>1432</v>
      </c>
      <c r="G58" s="35">
        <v>-5</v>
      </c>
      <c r="H58" s="36">
        <v>-7.6E-3</v>
      </c>
      <c r="I58" s="37">
        <v>-92</v>
      </c>
      <c r="J58" s="38">
        <v>-6.0400000000000002E-2</v>
      </c>
    </row>
    <row r="59" spans="2:12" ht="19.95" customHeight="1" x14ac:dyDescent="0.45">
      <c r="B59" s="39" t="s">
        <v>62</v>
      </c>
      <c r="C59" s="40">
        <v>117</v>
      </c>
      <c r="D59" s="41">
        <v>245</v>
      </c>
      <c r="E59" s="42">
        <v>124</v>
      </c>
      <c r="F59" s="43">
        <v>245</v>
      </c>
      <c r="G59" s="44">
        <v>7</v>
      </c>
      <c r="H59" s="45">
        <v>5.9799999999999999E-2</v>
      </c>
      <c r="I59" s="46">
        <v>0</v>
      </c>
      <c r="J59" s="48">
        <v>0</v>
      </c>
    </row>
    <row r="60" spans="2:12" ht="19.95" customHeight="1" x14ac:dyDescent="0.45">
      <c r="B60" s="39" t="s">
        <v>63</v>
      </c>
      <c r="C60" s="40">
        <v>186</v>
      </c>
      <c r="D60" s="41">
        <v>437</v>
      </c>
      <c r="E60" s="42">
        <v>189</v>
      </c>
      <c r="F60" s="43">
        <v>417</v>
      </c>
      <c r="G60" s="44">
        <v>3</v>
      </c>
      <c r="H60" s="45">
        <v>1.61E-2</v>
      </c>
      <c r="I60" s="46">
        <v>-20</v>
      </c>
      <c r="J60" s="48">
        <v>-4.58E-2</v>
      </c>
    </row>
    <row r="61" spans="2:12" ht="19.95" customHeight="1" x14ac:dyDescent="0.45">
      <c r="B61" s="39" t="s">
        <v>64</v>
      </c>
      <c r="C61" s="40">
        <v>104</v>
      </c>
      <c r="D61" s="41">
        <v>239</v>
      </c>
      <c r="E61" s="42">
        <v>102</v>
      </c>
      <c r="F61" s="43">
        <v>239</v>
      </c>
      <c r="G61" s="44">
        <v>-2</v>
      </c>
      <c r="H61" s="45">
        <v>-1.9199999999999998E-2</v>
      </c>
      <c r="I61" s="46">
        <v>0</v>
      </c>
      <c r="J61" s="48">
        <v>0</v>
      </c>
    </row>
    <row r="62" spans="2:12" ht="19.95" customHeight="1" x14ac:dyDescent="0.45">
      <c r="B62" s="39" t="s">
        <v>65</v>
      </c>
      <c r="C62" s="40">
        <v>107</v>
      </c>
      <c r="D62" s="41">
        <v>250</v>
      </c>
      <c r="E62" s="42">
        <v>89</v>
      </c>
      <c r="F62" s="43">
        <v>210</v>
      </c>
      <c r="G62" s="44">
        <v>-18</v>
      </c>
      <c r="H62" s="45">
        <v>-0.16819999999999999</v>
      </c>
      <c r="I62" s="46">
        <v>-40</v>
      </c>
      <c r="J62" s="48">
        <v>-0.16</v>
      </c>
    </row>
    <row r="63" spans="2:12" ht="19.95" customHeight="1" x14ac:dyDescent="0.45">
      <c r="B63" s="39" t="s">
        <v>66</v>
      </c>
      <c r="C63" s="40">
        <v>85</v>
      </c>
      <c r="D63" s="41">
        <v>197</v>
      </c>
      <c r="E63" s="42">
        <v>92</v>
      </c>
      <c r="F63" s="43">
        <v>183</v>
      </c>
      <c r="G63" s="44">
        <v>7</v>
      </c>
      <c r="H63" s="45">
        <v>8.2400000000000001E-2</v>
      </c>
      <c r="I63" s="46">
        <v>-14</v>
      </c>
      <c r="J63" s="48">
        <v>-7.1099999999999997E-2</v>
      </c>
    </row>
    <row r="64" spans="2:12" ht="19.95" customHeight="1" x14ac:dyDescent="0.45">
      <c r="B64" s="39" t="s">
        <v>67</v>
      </c>
      <c r="C64" s="40">
        <v>39</v>
      </c>
      <c r="D64" s="41">
        <v>110</v>
      </c>
      <c r="E64" s="42">
        <v>39</v>
      </c>
      <c r="F64" s="43">
        <v>96</v>
      </c>
      <c r="G64" s="44">
        <v>0</v>
      </c>
      <c r="H64" s="45">
        <v>0</v>
      </c>
      <c r="I64" s="46">
        <v>-14</v>
      </c>
      <c r="J64" s="48">
        <v>-0.1273</v>
      </c>
    </row>
    <row r="65" spans="2:10" ht="19.95" customHeight="1" x14ac:dyDescent="0.45">
      <c r="B65" s="39" t="s">
        <v>68</v>
      </c>
      <c r="C65" s="40">
        <v>21</v>
      </c>
      <c r="D65" s="41">
        <v>46</v>
      </c>
      <c r="E65" s="42">
        <v>19</v>
      </c>
      <c r="F65" s="43">
        <v>42</v>
      </c>
      <c r="G65" s="44">
        <v>-2</v>
      </c>
      <c r="H65" s="45">
        <v>-9.5200000000000007E-2</v>
      </c>
      <c r="I65" s="46">
        <v>-4</v>
      </c>
      <c r="J65" s="48">
        <v>-8.6999999999999994E-2</v>
      </c>
    </row>
    <row r="66" spans="2:10" ht="19.95" customHeight="1" x14ac:dyDescent="0.45">
      <c r="B66" s="30" t="s">
        <v>69</v>
      </c>
      <c r="C66" s="31">
        <v>598</v>
      </c>
      <c r="D66" s="32">
        <v>1467</v>
      </c>
      <c r="E66" s="33">
        <v>592</v>
      </c>
      <c r="F66" s="34">
        <v>1319</v>
      </c>
      <c r="G66" s="35">
        <v>-6</v>
      </c>
      <c r="H66" s="36">
        <v>-0.01</v>
      </c>
      <c r="I66" s="37">
        <v>-148</v>
      </c>
      <c r="J66" s="38">
        <v>-0.1009</v>
      </c>
    </row>
    <row r="67" spans="2:10" ht="19.95" customHeight="1" x14ac:dyDescent="0.45">
      <c r="B67" s="39" t="s">
        <v>70</v>
      </c>
      <c r="C67" s="40">
        <v>64</v>
      </c>
      <c r="D67" s="41">
        <v>189</v>
      </c>
      <c r="E67" s="42">
        <v>60</v>
      </c>
      <c r="F67" s="43">
        <v>165</v>
      </c>
      <c r="G67" s="44">
        <v>-4</v>
      </c>
      <c r="H67" s="45">
        <v>-6.25E-2</v>
      </c>
      <c r="I67" s="46">
        <v>-24</v>
      </c>
      <c r="J67" s="48">
        <v>-0.127</v>
      </c>
    </row>
    <row r="68" spans="2:10" ht="19.95" customHeight="1" x14ac:dyDescent="0.45">
      <c r="B68" s="39" t="s">
        <v>71</v>
      </c>
      <c r="C68" s="40">
        <v>62</v>
      </c>
      <c r="D68" s="41">
        <v>145</v>
      </c>
      <c r="E68" s="42">
        <v>56</v>
      </c>
      <c r="F68" s="43">
        <v>118</v>
      </c>
      <c r="G68" s="44">
        <v>-6</v>
      </c>
      <c r="H68" s="45">
        <v>-9.6799999999999997E-2</v>
      </c>
      <c r="I68" s="46">
        <v>-27</v>
      </c>
      <c r="J68" s="48">
        <v>-0.1862</v>
      </c>
    </row>
    <row r="69" spans="2:10" ht="19.95" customHeight="1" x14ac:dyDescent="0.45">
      <c r="B69" s="39" t="s">
        <v>72</v>
      </c>
      <c r="C69" s="40">
        <v>46</v>
      </c>
      <c r="D69" s="41">
        <v>105</v>
      </c>
      <c r="E69" s="42">
        <v>41</v>
      </c>
      <c r="F69" s="43">
        <v>91</v>
      </c>
      <c r="G69" s="44">
        <v>-5</v>
      </c>
      <c r="H69" s="45">
        <v>-0.1087</v>
      </c>
      <c r="I69" s="46">
        <v>-14</v>
      </c>
      <c r="J69" s="48">
        <v>-0.1333</v>
      </c>
    </row>
    <row r="70" spans="2:10" ht="19.95" customHeight="1" x14ac:dyDescent="0.45">
      <c r="B70" s="39" t="s">
        <v>73</v>
      </c>
      <c r="C70" s="40">
        <v>67</v>
      </c>
      <c r="D70" s="41">
        <v>155</v>
      </c>
      <c r="E70" s="42">
        <v>65</v>
      </c>
      <c r="F70" s="43">
        <v>125</v>
      </c>
      <c r="G70" s="44">
        <v>-2</v>
      </c>
      <c r="H70" s="45">
        <v>-2.9899999999999999E-2</v>
      </c>
      <c r="I70" s="46">
        <v>-30</v>
      </c>
      <c r="J70" s="48">
        <v>-0.19350000000000001</v>
      </c>
    </row>
    <row r="71" spans="2:10" ht="19.95" customHeight="1" x14ac:dyDescent="0.45">
      <c r="B71" s="39" t="s">
        <v>74</v>
      </c>
      <c r="C71" s="40">
        <v>55</v>
      </c>
      <c r="D71" s="41">
        <v>136</v>
      </c>
      <c r="E71" s="42">
        <v>55</v>
      </c>
      <c r="F71" s="43">
        <v>120</v>
      </c>
      <c r="G71" s="44">
        <v>0</v>
      </c>
      <c r="H71" s="45">
        <v>0</v>
      </c>
      <c r="I71" s="46">
        <v>-16</v>
      </c>
      <c r="J71" s="48">
        <v>-0.1176</v>
      </c>
    </row>
    <row r="72" spans="2:10" ht="19.95" customHeight="1" x14ac:dyDescent="0.45">
      <c r="B72" s="39" t="s">
        <v>75</v>
      </c>
      <c r="C72" s="40">
        <v>90</v>
      </c>
      <c r="D72" s="41">
        <v>241</v>
      </c>
      <c r="E72" s="42">
        <v>85</v>
      </c>
      <c r="F72" s="43">
        <v>205</v>
      </c>
      <c r="G72" s="44">
        <v>-5</v>
      </c>
      <c r="H72" s="45">
        <v>-5.5599999999999997E-2</v>
      </c>
      <c r="I72" s="46">
        <v>-36</v>
      </c>
      <c r="J72" s="48">
        <v>-0.14940000000000001</v>
      </c>
    </row>
    <row r="73" spans="2:10" ht="19.95" customHeight="1" x14ac:dyDescent="0.45">
      <c r="B73" s="39" t="s">
        <v>76</v>
      </c>
      <c r="C73" s="40">
        <v>35</v>
      </c>
      <c r="D73" s="41">
        <v>89</v>
      </c>
      <c r="E73" s="42">
        <v>35</v>
      </c>
      <c r="F73" s="43">
        <v>83</v>
      </c>
      <c r="G73" s="44">
        <v>0</v>
      </c>
      <c r="H73" s="45">
        <v>0</v>
      </c>
      <c r="I73" s="46">
        <v>-6</v>
      </c>
      <c r="J73" s="48">
        <v>-6.7400000000000002E-2</v>
      </c>
    </row>
    <row r="74" spans="2:10" ht="19.95" customHeight="1" x14ac:dyDescent="0.45">
      <c r="B74" s="39" t="s">
        <v>77</v>
      </c>
      <c r="C74" s="40">
        <v>179</v>
      </c>
      <c r="D74" s="41">
        <v>407</v>
      </c>
      <c r="E74" s="42">
        <v>195</v>
      </c>
      <c r="F74" s="43">
        <v>412</v>
      </c>
      <c r="G74" s="44">
        <v>16</v>
      </c>
      <c r="H74" s="45">
        <v>8.9399999999999993E-2</v>
      </c>
      <c r="I74" s="46">
        <v>5</v>
      </c>
      <c r="J74" s="48">
        <v>1.23E-2</v>
      </c>
    </row>
    <row r="75" spans="2:10" ht="19.95" customHeight="1" x14ac:dyDescent="0.45">
      <c r="B75" s="30" t="s">
        <v>78</v>
      </c>
      <c r="C75" s="31">
        <v>672</v>
      </c>
      <c r="D75" s="32">
        <v>1868</v>
      </c>
      <c r="E75" s="33">
        <v>651</v>
      </c>
      <c r="F75" s="34">
        <v>1784</v>
      </c>
      <c r="G75" s="35">
        <v>-21</v>
      </c>
      <c r="H75" s="36">
        <v>-3.1300000000000001E-2</v>
      </c>
      <c r="I75" s="37">
        <v>-84</v>
      </c>
      <c r="J75" s="38">
        <v>-4.4999999999999998E-2</v>
      </c>
    </row>
    <row r="76" spans="2:10" ht="19.95" customHeight="1" x14ac:dyDescent="0.45">
      <c r="B76" s="39" t="s">
        <v>79</v>
      </c>
      <c r="C76" s="40">
        <v>313</v>
      </c>
      <c r="D76" s="41">
        <v>985</v>
      </c>
      <c r="E76" s="42">
        <v>310</v>
      </c>
      <c r="F76" s="43">
        <v>990</v>
      </c>
      <c r="G76" s="44">
        <v>-3</v>
      </c>
      <c r="H76" s="45">
        <v>-9.5999999999999992E-3</v>
      </c>
      <c r="I76" s="46">
        <v>5</v>
      </c>
      <c r="J76" s="48">
        <v>5.1000000000000004E-3</v>
      </c>
    </row>
    <row r="77" spans="2:10" ht="19.95" customHeight="1" x14ac:dyDescent="0.45">
      <c r="B77" s="39" t="s">
        <v>80</v>
      </c>
      <c r="C77" s="40">
        <v>93</v>
      </c>
      <c r="D77" s="41">
        <v>209</v>
      </c>
      <c r="E77" s="42">
        <v>93</v>
      </c>
      <c r="F77" s="43">
        <v>194</v>
      </c>
      <c r="G77" s="44">
        <v>0</v>
      </c>
      <c r="H77" s="45">
        <v>0</v>
      </c>
      <c r="I77" s="46">
        <v>-15</v>
      </c>
      <c r="J77" s="48">
        <v>-7.1800000000000003E-2</v>
      </c>
    </row>
    <row r="78" spans="2:10" ht="19.95" customHeight="1" x14ac:dyDescent="0.45">
      <c r="B78" s="39" t="s">
        <v>81</v>
      </c>
      <c r="C78" s="40">
        <v>110</v>
      </c>
      <c r="D78" s="41">
        <v>266</v>
      </c>
      <c r="E78" s="42">
        <v>101</v>
      </c>
      <c r="F78" s="43">
        <v>236</v>
      </c>
      <c r="G78" s="44">
        <v>-9</v>
      </c>
      <c r="H78" s="45">
        <v>-8.1799999999999998E-2</v>
      </c>
      <c r="I78" s="46">
        <v>-30</v>
      </c>
      <c r="J78" s="48">
        <v>-0.1128</v>
      </c>
    </row>
    <row r="79" spans="2:10" ht="19.95" customHeight="1" x14ac:dyDescent="0.45">
      <c r="B79" s="39" t="s">
        <v>82</v>
      </c>
      <c r="C79" s="40">
        <v>50</v>
      </c>
      <c r="D79" s="41">
        <v>143</v>
      </c>
      <c r="E79" s="42">
        <v>47</v>
      </c>
      <c r="F79" s="43">
        <v>124</v>
      </c>
      <c r="G79" s="44">
        <v>-3</v>
      </c>
      <c r="H79" s="45">
        <v>-0.06</v>
      </c>
      <c r="I79" s="46">
        <v>-19</v>
      </c>
      <c r="J79" s="48">
        <v>-0.13289999999999999</v>
      </c>
    </row>
    <row r="80" spans="2:10" ht="19.95" customHeight="1" x14ac:dyDescent="0.45">
      <c r="B80" s="39" t="s">
        <v>83</v>
      </c>
      <c r="C80" s="40">
        <v>90</v>
      </c>
      <c r="D80" s="41">
        <v>224</v>
      </c>
      <c r="E80" s="42">
        <v>86</v>
      </c>
      <c r="F80" s="43">
        <v>205</v>
      </c>
      <c r="G80" s="44">
        <v>-4</v>
      </c>
      <c r="H80" s="45">
        <v>-4.4400000000000002E-2</v>
      </c>
      <c r="I80" s="46">
        <v>-19</v>
      </c>
      <c r="J80" s="48">
        <v>-8.48E-2</v>
      </c>
    </row>
    <row r="81" spans="2:12" ht="19.95" customHeight="1" x14ac:dyDescent="0.45">
      <c r="B81" s="39" t="s">
        <v>84</v>
      </c>
      <c r="C81" s="40">
        <v>16</v>
      </c>
      <c r="D81" s="41">
        <v>41</v>
      </c>
      <c r="E81" s="42">
        <v>14</v>
      </c>
      <c r="F81" s="43">
        <v>35</v>
      </c>
      <c r="G81" s="44">
        <v>-2</v>
      </c>
      <c r="H81" s="45">
        <v>-0.125</v>
      </c>
      <c r="I81" s="46">
        <v>-6</v>
      </c>
      <c r="J81" s="48">
        <v>-0.14630000000000001</v>
      </c>
    </row>
    <row r="82" spans="2:12" s="29" customFormat="1" ht="19.95" customHeight="1" x14ac:dyDescent="0.45">
      <c r="B82" s="20" t="s">
        <v>85</v>
      </c>
      <c r="C82" s="21">
        <f>SUM(C83,C86)</f>
        <v>2464</v>
      </c>
      <c r="D82" s="22">
        <f t="shared" ref="D82:F82" si="4">SUM(D83,D86)</f>
        <v>5942</v>
      </c>
      <c r="E82" s="23">
        <f t="shared" si="4"/>
        <v>2285</v>
      </c>
      <c r="F82" s="24">
        <f t="shared" si="4"/>
        <v>5212</v>
      </c>
      <c r="G82" s="25">
        <f t="shared" si="0"/>
        <v>-179</v>
      </c>
      <c r="H82" s="51">
        <v>-7.2599999999999998E-2</v>
      </c>
      <c r="I82" s="27">
        <f t="shared" si="1"/>
        <v>-730</v>
      </c>
      <c r="J82" s="28">
        <v>-0.1229</v>
      </c>
      <c r="L82" s="2"/>
    </row>
    <row r="83" spans="2:12" ht="19.95" customHeight="1" x14ac:dyDescent="0.45">
      <c r="B83" s="30" t="s">
        <v>86</v>
      </c>
      <c r="C83" s="31">
        <v>833</v>
      </c>
      <c r="D83" s="32">
        <v>1860</v>
      </c>
      <c r="E83" s="33">
        <v>778</v>
      </c>
      <c r="F83" s="34">
        <v>1618</v>
      </c>
      <c r="G83" s="35">
        <v>-55</v>
      </c>
      <c r="H83" s="36">
        <v>-6.6000000000000003E-2</v>
      </c>
      <c r="I83" s="37">
        <v>-242</v>
      </c>
      <c r="J83" s="38">
        <v>-0.13009999999999999</v>
      </c>
    </row>
    <row r="84" spans="2:12" ht="19.95" customHeight="1" x14ac:dyDescent="0.45">
      <c r="B84" s="39" t="s">
        <v>87</v>
      </c>
      <c r="C84" s="40">
        <v>242</v>
      </c>
      <c r="D84" s="41">
        <v>543</v>
      </c>
      <c r="E84" s="42">
        <v>231</v>
      </c>
      <c r="F84" s="43">
        <v>477</v>
      </c>
      <c r="G84" s="44">
        <v>-11</v>
      </c>
      <c r="H84" s="45">
        <v>-4.5499999999999999E-2</v>
      </c>
      <c r="I84" s="46">
        <v>-66</v>
      </c>
      <c r="J84" s="48">
        <v>-0.1215</v>
      </c>
    </row>
    <row r="85" spans="2:12" ht="19.95" customHeight="1" x14ac:dyDescent="0.45">
      <c r="B85" s="39" t="s">
        <v>88</v>
      </c>
      <c r="C85" s="40">
        <v>591</v>
      </c>
      <c r="D85" s="41">
        <v>1317</v>
      </c>
      <c r="E85" s="42">
        <v>547</v>
      </c>
      <c r="F85" s="43">
        <v>1141</v>
      </c>
      <c r="G85" s="44">
        <v>-44</v>
      </c>
      <c r="H85" s="45">
        <v>-7.4499999999999997E-2</v>
      </c>
      <c r="I85" s="46">
        <v>-176</v>
      </c>
      <c r="J85" s="48">
        <v>-0.1336</v>
      </c>
    </row>
    <row r="86" spans="2:12" ht="19.95" customHeight="1" x14ac:dyDescent="0.45">
      <c r="B86" s="30" t="s">
        <v>89</v>
      </c>
      <c r="C86" s="31">
        <v>1631</v>
      </c>
      <c r="D86" s="32">
        <v>4082</v>
      </c>
      <c r="E86" s="33">
        <v>1507</v>
      </c>
      <c r="F86" s="34">
        <v>3594</v>
      </c>
      <c r="G86" s="35">
        <v>-124</v>
      </c>
      <c r="H86" s="36">
        <v>-7.5999999999999998E-2</v>
      </c>
      <c r="I86" s="37">
        <v>-488</v>
      </c>
      <c r="J86" s="38">
        <v>-0.1195</v>
      </c>
    </row>
    <row r="87" spans="2:12" ht="19.95" customHeight="1" x14ac:dyDescent="0.45">
      <c r="B87" s="39" t="s">
        <v>90</v>
      </c>
      <c r="C87" s="40">
        <v>1186</v>
      </c>
      <c r="D87" s="41">
        <v>2991</v>
      </c>
      <c r="E87" s="42">
        <v>1097</v>
      </c>
      <c r="F87" s="43">
        <v>2643</v>
      </c>
      <c r="G87" s="44">
        <v>-89</v>
      </c>
      <c r="H87" s="45">
        <v>-7.4999999999999997E-2</v>
      </c>
      <c r="I87" s="46">
        <v>-348</v>
      </c>
      <c r="J87" s="48">
        <v>-0.1163</v>
      </c>
    </row>
    <row r="88" spans="2:12" ht="19.95" customHeight="1" x14ac:dyDescent="0.45">
      <c r="B88" s="52" t="s">
        <v>91</v>
      </c>
      <c r="C88" s="40">
        <v>384</v>
      </c>
      <c r="D88" s="41">
        <v>937</v>
      </c>
      <c r="E88" s="42">
        <v>359</v>
      </c>
      <c r="F88" s="43">
        <v>822</v>
      </c>
      <c r="G88" s="44">
        <v>-25</v>
      </c>
      <c r="H88" s="45">
        <v>-6.5100000000000005E-2</v>
      </c>
      <c r="I88" s="46">
        <v>-115</v>
      </c>
      <c r="J88" s="48">
        <v>-0.1227</v>
      </c>
    </row>
    <row r="89" spans="2:12" ht="19.95" customHeight="1" x14ac:dyDescent="0.45">
      <c r="B89" s="39" t="s">
        <v>92</v>
      </c>
      <c r="C89" s="40">
        <v>4</v>
      </c>
      <c r="D89" s="41">
        <v>12</v>
      </c>
      <c r="E89" s="42">
        <v>4</v>
      </c>
      <c r="F89" s="43">
        <v>10</v>
      </c>
      <c r="G89" s="44">
        <v>0</v>
      </c>
      <c r="H89" s="45">
        <v>0</v>
      </c>
      <c r="I89" s="46">
        <v>-2</v>
      </c>
      <c r="J89" s="48">
        <v>-0.16669999999999999</v>
      </c>
    </row>
    <row r="90" spans="2:12" ht="19.95" customHeight="1" x14ac:dyDescent="0.45">
      <c r="B90" s="54" t="s">
        <v>93</v>
      </c>
      <c r="C90" s="55">
        <v>28</v>
      </c>
      <c r="D90" s="56">
        <v>62</v>
      </c>
      <c r="E90" s="57">
        <v>20</v>
      </c>
      <c r="F90" s="58">
        <v>44</v>
      </c>
      <c r="G90" s="59">
        <v>-8</v>
      </c>
      <c r="H90" s="60">
        <v>-0.28570000000000001</v>
      </c>
      <c r="I90" s="61">
        <v>-18</v>
      </c>
      <c r="J90" s="62">
        <v>-0.2903</v>
      </c>
    </row>
    <row r="91" spans="2:12" ht="19.95" customHeight="1" thickBot="1" x14ac:dyDescent="0.5">
      <c r="B91" s="72" t="s">
        <v>94</v>
      </c>
      <c r="C91" s="63">
        <v>29</v>
      </c>
      <c r="D91" s="64">
        <v>80</v>
      </c>
      <c r="E91" s="65">
        <v>27</v>
      </c>
      <c r="F91" s="66">
        <v>75</v>
      </c>
      <c r="G91" s="67">
        <v>-2</v>
      </c>
      <c r="H91" s="68">
        <v>-6.9000000000000006E-2</v>
      </c>
      <c r="I91" s="69">
        <v>-5</v>
      </c>
      <c r="J91" s="70">
        <v>-6.25E-2</v>
      </c>
    </row>
    <row r="92" spans="2:12" ht="19.95" customHeight="1" x14ac:dyDescent="0.45">
      <c r="G92" s="29" t="s">
        <v>95</v>
      </c>
    </row>
  </sheetData>
  <mergeCells count="4">
    <mergeCell ref="B1:J1"/>
    <mergeCell ref="C2:D2"/>
    <mergeCell ref="E2:F2"/>
    <mergeCell ref="G2:J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63" fitToHeight="2" orientation="portrait" r:id="rId1"/>
  <rowBreaks count="1" manualBreakCount="1">
    <brk id="5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字別集計</vt:lpstr>
      <vt:lpstr>字別集計!Print_Area</vt:lpstr>
      <vt:lpstr>字別集計!Print_Titles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2022-03-25T06:30:23Z</cp:lastPrinted>
  <dcterms:created xsi:type="dcterms:W3CDTF">2022-03-18T10:57:12Z</dcterms:created>
  <dcterms:modified xsi:type="dcterms:W3CDTF">2022-03-25T07:40:14Z</dcterms:modified>
</cp:coreProperties>
</file>